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<sst xmlns="http://schemas.openxmlformats.org/spreadsheetml/2006/main" count="114" uniqueCount="47">
  <si>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Наименование</t>
  </si>
  <si>
    <t>ПР</t>
  </si>
  <si>
    <t>Жилищно-коммунальное хозяйство</t>
  </si>
  <si>
    <t>01</t>
  </si>
  <si>
    <t>04</t>
  </si>
  <si>
    <t>05</t>
  </si>
  <si>
    <t>09</t>
  </si>
  <si>
    <t>к решению Совета Депутатов</t>
  </si>
  <si>
    <t>сельского поселения Алябьевский</t>
  </si>
  <si>
    <t>ВСЕГО РАСХОДОВ:</t>
  </si>
  <si>
    <t>03</t>
  </si>
  <si>
    <t>Благоустройство</t>
  </si>
  <si>
    <t>РЗ</t>
  </si>
  <si>
    <t>Дорожное хозяйство (дорожные фонды)</t>
  </si>
  <si>
    <t>14</t>
  </si>
  <si>
    <t>ВР</t>
  </si>
  <si>
    <t>Вед.</t>
  </si>
  <si>
    <t>ЦСР</t>
  </si>
  <si>
    <t>200</t>
  </si>
  <si>
    <t>650</t>
  </si>
  <si>
    <t>810</t>
  </si>
  <si>
    <t>244</t>
  </si>
  <si>
    <t>240</t>
  </si>
  <si>
    <t>800</t>
  </si>
  <si>
    <t>Национальная экономика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</si>
  <si>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</si>
  <si>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</si>
  <si>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Администрация сельского поселения Алябьевский</t>
  </si>
  <si>
    <t>Проведение капитального ремонта многоквартирных домов сельского поселения Алябьевский на 2012-2013 годы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</si>
  <si>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</si>
  <si>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</si>
  <si>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Сумма на 2013 год (рублей) </t>
  </si>
  <si>
    <t>Сумма на 2014год (рублей)</t>
  </si>
  <si>
    <t>Сумма на 2015 год (рублей)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</si>
  <si>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</si>
  <si>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</si>
  <si>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Программа "Профилактика правонарушений на территории сельского поселения Алябьевский на 2012-2014 годы"</t>
  </si>
  <si>
    <t>7953100</t>
  </si>
  <si>
    <t>Распределение бюджетных ассигнований на реализацию целевых программ сельского поселения Алябьевский на 2013 год</t>
  </si>
  <si>
    <t>Приложение 12</t>
  </si>
  <si>
    <t>от 25.12.2012г.  №226</t>
  </si>
  <si>
    <t>Закупка товаров, работ и услуг для государственных нужд</t>
  </si>
  <si>
    <t>Реконструкция и ремонт муниципальных автомобильных дорог на период 2011-2014 годов</t>
  </si>
  <si>
    <t>Жилищное хозяйство</t>
  </si>
  <si>
    <t>Благоустройство дворовых территорий многоквартирных домов сельского поселения Алябьевский на 2011-2015г.г.</t>
  </si>
  <si>
    <t>Приложение 7</t>
  </si>
  <si>
    <t>от 08.02.2013г. №231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</si>
</sst>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  <font>
      <sz val="8"/>
      <name val="Franklin Gothic Book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3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5" fillId="2" borderId="1" xfId="0" applyNumberFormat="1" applyFont="1" applyFill="1" applyBorder="1" applyAlignment="1" applyProtection="1">
      <alignment horizontal="center" vertical="top"/>
      <protection/>
    </xf>
    <xf numFmtId="0" fontId="4" fillId="2" borderId="1" xfId="0" applyNumberFormat="1" applyFont="1" applyFill="1" applyBorder="1" applyAlignment="1" applyProtection="1">
      <alignment horizontal="left" vertical="top"/>
      <protection/>
    </xf>
    <xf numFmtId="0" fontId="7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8" fillId="2" borderId="1" xfId="0" applyNumberFormat="1" applyFont="1" applyFill="1" applyBorder="1" applyAlignment="1" applyProtection="1">
      <alignment horizontal="left" vertical="top"/>
      <protection/>
    </xf>
    <xf numFmtId="49" fontId="5" fillId="2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4" fillId="2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4" fillId="2" borderId="1" xfId="0" applyNumberFormat="1" applyFont="1" applyFill="1" applyBorder="1" applyAlignment="1" applyProtection="1">
      <alignment horizontal="center" vertical="top"/>
      <protection/>
    </xf>
    <xf numFmtId="4" fontId="7" fillId="2" borderId="1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7" fillId="2" borderId="1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Fill="1" applyBorder="1" applyAlignment="1" applyProtection="1">
      <alignment horizontal="center" vertical="top"/>
      <protection/>
    </xf>
    <xf numFmtId="49" fontId="9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" fontId="4" fillId="4" borderId="1" xfId="0" applyNumberFormat="1" applyFont="1" applyFill="1" applyBorder="1" applyAlignment="1" applyProtection="1">
      <alignment horizontal="center" vertical="top"/>
      <protection/>
    </xf>
    <xf numFmtId="4" fontId="1" fillId="5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vertical="top"/>
      <protection/>
    </xf>
    <xf numFmtId="49" fontId="5" fillId="2" borderId="1" xfId="0" applyNumberFormat="1" applyFont="1" applyFill="1" applyBorder="1" applyAlignment="1" applyProtection="1">
      <alignment horizontal="left" vertical="top"/>
      <protection/>
    </xf>
    <xf numFmtId="49" fontId="5" fillId="2" borderId="1" xfId="0" applyNumberFormat="1" applyFont="1" applyFill="1" applyBorder="1" applyAlignment="1" applyProtection="1">
      <alignment vertical="top"/>
      <protection/>
    </xf>
    <xf numFmtId="0" fontId="3" fillId="6" borderId="1" xfId="0" applyNumberFormat="1" applyFont="1" applyFill="1" applyBorder="1" applyAlignment="1" applyProtection="1">
      <alignment horizontal="left" vertical="top" wrapText="1"/>
      <protection/>
    </xf>
    <xf numFmtId="49" fontId="1" fillId="6" borderId="1" xfId="0" applyNumberFormat="1" applyFont="1" applyFill="1" applyBorder="1" applyAlignment="1" applyProtection="1">
      <alignment horizontal="center" vertical="top"/>
      <protection/>
    </xf>
    <xf numFmtId="49" fontId="5" fillId="6" borderId="1" xfId="0" applyNumberFormat="1" applyFont="1" applyFill="1" applyBorder="1" applyAlignment="1" applyProtection="1">
      <alignment horizontal="center" vertical="top"/>
      <protection/>
    </xf>
    <xf numFmtId="49" fontId="5" fillId="6" borderId="1" xfId="0" applyNumberFormat="1" applyFont="1" applyFill="1" applyBorder="1" applyAlignment="1" applyProtection="1">
      <alignment horizontal="left" vertical="top"/>
      <protection/>
    </xf>
    <xf numFmtId="49" fontId="5" fillId="6" borderId="1" xfId="0" applyNumberFormat="1" applyFont="1" applyFill="1" applyBorder="1" applyAlignment="1" applyProtection="1">
      <alignment vertical="top"/>
      <protection/>
    </xf>
    <xf numFmtId="4" fontId="4" fillId="6" borderId="1" xfId="0" applyNumberFormat="1" applyFont="1" applyFill="1" applyBorder="1" applyAlignment="1" applyProtection="1">
      <alignment horizontal="center" vertical="top"/>
      <protection/>
    </xf>
    <xf numFmtId="49" fontId="1" fillId="2" borderId="1" xfId="0" applyNumberFormat="1" applyFont="1" applyFill="1" applyBorder="1" applyAlignment="1" applyProtection="1">
      <alignment horizontal="center" vertical="top"/>
      <protection/>
    </xf>
    <xf numFmtId="49" fontId="5" fillId="6" borderId="1" xfId="0" applyNumberFormat="1" applyFont="1" applyFill="1" applyBorder="1" applyAlignment="1" applyProtection="1">
      <alignment horizontal="center" vertical="top"/>
      <protection/>
    </xf>
    <xf numFmtId="49" fontId="6" fillId="6" borderId="1" xfId="0" applyNumberFormat="1" applyFont="1" applyFill="1" applyBorder="1" applyAlignment="1" applyProtection="1">
      <alignment horizontal="center" vertical="top"/>
      <protection/>
    </xf>
    <xf numFmtId="4" fontId="4" fillId="6" borderId="1" xfId="0" applyNumberFormat="1" applyFont="1" applyFill="1" applyBorder="1" applyAlignment="1" applyProtection="1">
      <alignment horizontal="center" vertical="top"/>
      <protection/>
    </xf>
    <xf numFmtId="0" fontId="3" fillId="6" borderId="2" xfId="0" applyNumberFormat="1" applyFont="1" applyFill="1" applyBorder="1" applyAlignment="1" applyProtection="1">
      <alignment vertical="top" wrapText="1"/>
      <protection/>
    </xf>
    <xf numFmtId="0" fontId="1" fillId="6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E43" sqref="E43"/>
    </sheetView>
  </sheetViews>
  <sheetFormatPr defaultColWidth="9.140625" defaultRowHeight="12.75"/>
  <cols>
    <col min="1" max="1" width="45.28125" style="0" customWidth="1"/>
    <col min="2" max="2" width="9.28125" style="0" customWidth="1"/>
    <col min="3" max="3" width="4.57421875" style="0" customWidth="1"/>
    <col min="4" max="4" width="4.421875" style="0" customWidth="1"/>
    <col min="5" max="5" width="5.00390625" style="0" customWidth="1"/>
    <col min="6" max="6" width="4.28125" style="0" customWidth="1"/>
    <col min="7" max="7" width="11.28125" style="0" customWidth="1"/>
    <col min="8" max="8" width="10.7109375" style="0" hidden="1" customWidth="1"/>
    <col min="9" max="9" width="10.140625" style="0" hidden="1" customWidth="1"/>
  </cols>
  <sheetData>
    <row r="1" spans="1:7" ht="15.75">
      <c r="A1" s="18"/>
      <c r="B1" s="18"/>
      <c r="C1" s="18"/>
      <c r="D1" s="16"/>
      <c r="E1" s="16"/>
      <c r="F1" s="16" t="s">
        <v>45</v>
      </c>
      <c r="G1" s="18"/>
    </row>
    <row r="2" spans="1:7" ht="15.75">
      <c r="A2" s="18"/>
      <c r="B2" s="18"/>
      <c r="C2" s="18"/>
      <c r="D2" s="16"/>
      <c r="E2" s="16"/>
      <c r="F2" s="16" t="s">
        <v>7</v>
      </c>
      <c r="G2" s="18"/>
    </row>
    <row r="3" spans="1:7" ht="15.75">
      <c r="A3" s="18"/>
      <c r="B3" s="18"/>
      <c r="C3" s="18"/>
      <c r="D3" s="16"/>
      <c r="E3" s="16"/>
      <c r="F3" s="16" t="s">
        <v>8</v>
      </c>
      <c r="G3" s="18"/>
    </row>
    <row r="4" spans="1:7" ht="15.75">
      <c r="A4" s="18"/>
      <c r="B4" s="18"/>
      <c r="C4" s="18"/>
      <c r="D4" s="17"/>
      <c r="E4" s="17"/>
      <c r="F4" s="17" t="s">
        <v>46</v>
      </c>
      <c r="G4" s="17"/>
    </row>
    <row r="5" spans="1:7" ht="15.75">
      <c r="A5" s="18"/>
      <c r="B5" s="18"/>
      <c r="C5" s="18"/>
      <c r="D5" s="16"/>
      <c r="E5" s="16"/>
      <c r="F5" s="16"/>
      <c r="G5" s="16"/>
    </row>
    <row r="6" spans="1:9" ht="15.75">
      <c r="A6" s="55" t="s">
        <v>39</v>
      </c>
      <c r="B6" s="55"/>
      <c r="C6" s="55"/>
      <c r="D6" s="55"/>
      <c r="E6" s="55"/>
      <c r="F6" s="55"/>
      <c r="G6" s="55"/>
      <c r="H6" s="55"/>
      <c r="I6" s="55"/>
    </row>
    <row r="7" spans="1:9" ht="15.75">
      <c r="A7" s="55" t="s">
        <v>7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8</v>
      </c>
      <c r="B8" s="55"/>
      <c r="C8" s="55"/>
      <c r="D8" s="55"/>
      <c r="E8" s="55"/>
      <c r="F8" s="55"/>
      <c r="G8" s="55"/>
      <c r="H8" s="55"/>
      <c r="I8" s="55"/>
    </row>
    <row r="9" spans="1:9" ht="15.75">
      <c r="A9" s="16"/>
      <c r="B9" s="16"/>
      <c r="C9" s="16"/>
      <c r="D9" s="57" t="s">
        <v>40</v>
      </c>
      <c r="E9" s="57"/>
      <c r="F9" s="57"/>
      <c r="G9" s="57"/>
      <c r="H9" s="57"/>
      <c r="I9" s="57"/>
    </row>
    <row r="11" spans="1:9" ht="33" customHeight="1">
      <c r="A11" s="56" t="s">
        <v>38</v>
      </c>
      <c r="B11" s="56"/>
      <c r="C11" s="56"/>
      <c r="D11" s="56"/>
      <c r="E11" s="56"/>
      <c r="F11" s="56"/>
      <c r="G11" s="56"/>
      <c r="H11" s="56"/>
      <c r="I11" s="56"/>
    </row>
    <row r="12" spans="1:7" ht="15.75">
      <c r="A12" s="54"/>
      <c r="B12" s="54"/>
      <c r="C12" s="54"/>
      <c r="D12" s="54"/>
      <c r="E12" s="54"/>
      <c r="F12" s="54"/>
      <c r="G12" s="54"/>
    </row>
    <row r="13" spans="1:9" ht="38.25">
      <c r="A13" s="14" t="s">
        <v>0</v>
      </c>
      <c r="B13" s="14" t="s">
        <v>17</v>
      </c>
      <c r="C13" s="13" t="s">
        <v>12</v>
      </c>
      <c r="D13" s="13" t="s">
        <v>1</v>
      </c>
      <c r="E13" s="13" t="s">
        <v>15</v>
      </c>
      <c r="F13" s="13" t="s">
        <v>16</v>
      </c>
      <c r="G13" s="15" t="s">
        <v>31</v>
      </c>
      <c r="H13" s="15" t="s">
        <v>32</v>
      </c>
      <c r="I13" s="15" t="s">
        <v>33</v>
      </c>
    </row>
    <row r="14" spans="1:9" ht="12.75">
      <c r="A14" s="3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4</v>
      </c>
      <c r="I14" s="1">
        <v>4</v>
      </c>
    </row>
    <row r="15" spans="1:9" ht="22.5">
      <c r="A15" s="42" t="s">
        <v>36</v>
      </c>
      <c r="B15" s="43" t="s">
        <v>37</v>
      </c>
      <c r="C15" s="44"/>
      <c r="D15" s="44"/>
      <c r="E15" s="45"/>
      <c r="F15" s="46"/>
      <c r="G15" s="47">
        <f>G16</f>
        <v>1000</v>
      </c>
      <c r="H15" s="35" t="e">
        <f>H17</f>
        <v>#REF!</v>
      </c>
      <c r="I15" s="1"/>
    </row>
    <row r="16" spans="1:9" ht="21">
      <c r="A16" s="34" t="s">
        <v>34</v>
      </c>
      <c r="B16" s="48" t="s">
        <v>37</v>
      </c>
      <c r="C16" s="10" t="s">
        <v>10</v>
      </c>
      <c r="D16" s="10"/>
      <c r="E16" s="40"/>
      <c r="F16" s="41"/>
      <c r="G16" s="21">
        <f>G17</f>
        <v>1000</v>
      </c>
      <c r="H16" s="35"/>
      <c r="I16" s="1"/>
    </row>
    <row r="17" spans="1:9" ht="22.5">
      <c r="A17" s="29" t="s">
        <v>35</v>
      </c>
      <c r="B17" s="37" t="s">
        <v>37</v>
      </c>
      <c r="C17" s="12" t="s">
        <v>10</v>
      </c>
      <c r="D17" s="12" t="s">
        <v>14</v>
      </c>
      <c r="E17" s="38"/>
      <c r="F17" s="39"/>
      <c r="G17" s="32">
        <f>G18</f>
        <v>1000</v>
      </c>
      <c r="H17" s="36" t="e">
        <f>#REF!</f>
        <v>#REF!</v>
      </c>
      <c r="I17" s="1"/>
    </row>
    <row r="18" spans="1:9" ht="12.75">
      <c r="A18" s="29" t="s">
        <v>41</v>
      </c>
      <c r="B18" s="37" t="s">
        <v>37</v>
      </c>
      <c r="C18" s="12" t="s">
        <v>10</v>
      </c>
      <c r="D18" s="12" t="s">
        <v>14</v>
      </c>
      <c r="E18" s="39" t="s">
        <v>18</v>
      </c>
      <c r="F18" s="39"/>
      <c r="G18" s="32">
        <f>G19</f>
        <v>1000</v>
      </c>
      <c r="H18" s="32">
        <f>H19</f>
        <v>1100</v>
      </c>
      <c r="I18" s="1"/>
    </row>
    <row r="19" spans="1:9" ht="22.5">
      <c r="A19" s="29" t="s">
        <v>25</v>
      </c>
      <c r="B19" s="37" t="s">
        <v>37</v>
      </c>
      <c r="C19" s="12" t="s">
        <v>10</v>
      </c>
      <c r="D19" s="12" t="s">
        <v>14</v>
      </c>
      <c r="E19" s="39" t="s">
        <v>22</v>
      </c>
      <c r="F19" s="39"/>
      <c r="G19" s="32">
        <f>G21</f>
        <v>1000</v>
      </c>
      <c r="H19" s="32">
        <f>H21</f>
        <v>1100</v>
      </c>
      <c r="I19" s="1"/>
    </row>
    <row r="20" spans="1:9" ht="22.5">
      <c r="A20" s="29" t="s">
        <v>26</v>
      </c>
      <c r="B20" s="37" t="s">
        <v>37</v>
      </c>
      <c r="C20" s="12" t="s">
        <v>10</v>
      </c>
      <c r="D20" s="12" t="s">
        <v>14</v>
      </c>
      <c r="E20" s="39" t="s">
        <v>21</v>
      </c>
      <c r="F20" s="39"/>
      <c r="G20" s="32">
        <f>G21</f>
        <v>1000</v>
      </c>
      <c r="H20" s="32"/>
      <c r="I20" s="1"/>
    </row>
    <row r="21" spans="1:9" ht="12.75">
      <c r="A21" s="2" t="s">
        <v>27</v>
      </c>
      <c r="B21" s="37" t="s">
        <v>37</v>
      </c>
      <c r="C21" s="12" t="s">
        <v>10</v>
      </c>
      <c r="D21" s="12" t="s">
        <v>14</v>
      </c>
      <c r="E21" s="39" t="s">
        <v>21</v>
      </c>
      <c r="F21" s="39" t="s">
        <v>19</v>
      </c>
      <c r="G21" s="20">
        <v>1000</v>
      </c>
      <c r="H21" s="20">
        <v>1100</v>
      </c>
      <c r="I21" s="1"/>
    </row>
    <row r="22" spans="1:9" ht="22.5">
      <c r="A22" s="52" t="s">
        <v>42</v>
      </c>
      <c r="B22" s="53">
        <v>7950400</v>
      </c>
      <c r="C22" s="49"/>
      <c r="D22" s="50"/>
      <c r="E22" s="50"/>
      <c r="F22" s="50"/>
      <c r="G22" s="51">
        <f aca="true" t="shared" si="0" ref="G22:G27">G23</f>
        <v>100000</v>
      </c>
      <c r="H22" s="19">
        <f>H24</f>
        <v>100000</v>
      </c>
      <c r="I22" s="19">
        <f>I24</f>
        <v>0</v>
      </c>
    </row>
    <row r="23" spans="1:9" ht="12.75">
      <c r="A23" s="34" t="s">
        <v>24</v>
      </c>
      <c r="B23" s="31">
        <v>7950400</v>
      </c>
      <c r="C23" s="5" t="s">
        <v>4</v>
      </c>
      <c r="D23" s="8"/>
      <c r="E23" s="8"/>
      <c r="F23" s="8"/>
      <c r="G23" s="19">
        <f t="shared" si="0"/>
        <v>100000</v>
      </c>
      <c r="H23" s="19" t="e">
        <f>#REF!</f>
        <v>#REF!</v>
      </c>
      <c r="I23" s="19" t="e">
        <f>#REF!</f>
        <v>#REF!</v>
      </c>
    </row>
    <row r="24" spans="1:9" s="11" customFormat="1" ht="12.75">
      <c r="A24" s="29" t="s">
        <v>13</v>
      </c>
      <c r="B24" s="24">
        <v>7950400</v>
      </c>
      <c r="C24" s="4" t="s">
        <v>4</v>
      </c>
      <c r="D24" s="4" t="s">
        <v>6</v>
      </c>
      <c r="E24" s="4"/>
      <c r="F24" s="4"/>
      <c r="G24" s="32">
        <f t="shared" si="0"/>
        <v>100000</v>
      </c>
      <c r="H24" s="32">
        <f>H25</f>
        <v>100000</v>
      </c>
      <c r="I24" s="32">
        <f>I25</f>
        <v>0</v>
      </c>
    </row>
    <row r="25" spans="1:9" s="11" customFormat="1" ht="12.75">
      <c r="A25" s="29" t="s">
        <v>41</v>
      </c>
      <c r="B25" s="24">
        <v>7950400</v>
      </c>
      <c r="C25" s="4" t="s">
        <v>4</v>
      </c>
      <c r="D25" s="4" t="s">
        <v>6</v>
      </c>
      <c r="E25" s="4" t="s">
        <v>18</v>
      </c>
      <c r="F25" s="4"/>
      <c r="G25" s="33">
        <f t="shared" si="0"/>
        <v>100000</v>
      </c>
      <c r="H25" s="33">
        <f aca="true" t="shared" si="1" ref="H25:I27">H26</f>
        <v>100000</v>
      </c>
      <c r="I25" s="33">
        <f t="shared" si="1"/>
        <v>0</v>
      </c>
    </row>
    <row r="26" spans="1:9" s="11" customFormat="1" ht="22.5">
      <c r="A26" s="29" t="s">
        <v>25</v>
      </c>
      <c r="B26" s="24">
        <v>7950400</v>
      </c>
      <c r="C26" s="4" t="s">
        <v>4</v>
      </c>
      <c r="D26" s="4" t="s">
        <v>6</v>
      </c>
      <c r="E26" s="4" t="s">
        <v>22</v>
      </c>
      <c r="F26" s="4"/>
      <c r="G26" s="33">
        <f t="shared" si="0"/>
        <v>100000</v>
      </c>
      <c r="H26" s="33">
        <f t="shared" si="1"/>
        <v>100000</v>
      </c>
      <c r="I26" s="33">
        <f t="shared" si="1"/>
        <v>0</v>
      </c>
    </row>
    <row r="27" spans="1:9" s="11" customFormat="1" ht="22.5">
      <c r="A27" s="29" t="s">
        <v>26</v>
      </c>
      <c r="B27" s="24">
        <v>7950400</v>
      </c>
      <c r="C27" s="4" t="s">
        <v>4</v>
      </c>
      <c r="D27" s="4" t="s">
        <v>6</v>
      </c>
      <c r="E27" s="4" t="s">
        <v>21</v>
      </c>
      <c r="F27" s="4"/>
      <c r="G27" s="33">
        <f t="shared" si="0"/>
        <v>100000</v>
      </c>
      <c r="H27" s="33">
        <f t="shared" si="1"/>
        <v>100000</v>
      </c>
      <c r="I27" s="33">
        <f t="shared" si="1"/>
        <v>0</v>
      </c>
    </row>
    <row r="28" spans="1:9" s="11" customFormat="1" ht="12.75">
      <c r="A28" s="2" t="s">
        <v>27</v>
      </c>
      <c r="B28" s="24">
        <v>7950400</v>
      </c>
      <c r="C28" s="4" t="s">
        <v>4</v>
      </c>
      <c r="D28" s="4" t="s">
        <v>6</v>
      </c>
      <c r="E28" s="12" t="s">
        <v>21</v>
      </c>
      <c r="F28" s="12" t="s">
        <v>19</v>
      </c>
      <c r="G28" s="20">
        <v>100000</v>
      </c>
      <c r="H28" s="20">
        <v>100000</v>
      </c>
      <c r="I28" s="20">
        <v>0</v>
      </c>
    </row>
    <row r="29" spans="1:9" ht="22.5">
      <c r="A29" s="42" t="s">
        <v>28</v>
      </c>
      <c r="B29" s="53">
        <v>7952100</v>
      </c>
      <c r="C29" s="44"/>
      <c r="D29" s="44"/>
      <c r="E29" s="44"/>
      <c r="F29" s="44"/>
      <c r="G29" s="47">
        <f>G30</f>
        <v>629088.54</v>
      </c>
      <c r="H29" s="21" t="e">
        <f>#REF!+H37</f>
        <v>#REF!</v>
      </c>
      <c r="I29" s="21" t="e">
        <f>#REF!+I37</f>
        <v>#REF!</v>
      </c>
    </row>
    <row r="30" spans="1:9" ht="12.75">
      <c r="A30" s="6" t="s">
        <v>2</v>
      </c>
      <c r="B30" s="31">
        <v>7951100</v>
      </c>
      <c r="C30" s="10" t="s">
        <v>5</v>
      </c>
      <c r="D30" s="10"/>
      <c r="E30" s="10"/>
      <c r="F30" s="10"/>
      <c r="G30" s="21">
        <f>G31</f>
        <v>629088.54</v>
      </c>
      <c r="H30" s="21" t="e">
        <f>H32+#REF!</f>
        <v>#REF!</v>
      </c>
      <c r="I30" s="21" t="e">
        <f>I32+#REF!</f>
        <v>#REF!</v>
      </c>
    </row>
    <row r="31" spans="1:9" ht="12.75">
      <c r="A31" s="29" t="s">
        <v>43</v>
      </c>
      <c r="B31" s="24">
        <v>7951100</v>
      </c>
      <c r="C31" s="4" t="s">
        <v>5</v>
      </c>
      <c r="D31" s="4" t="s">
        <v>3</v>
      </c>
      <c r="E31" s="4"/>
      <c r="F31" s="4"/>
      <c r="G31" s="32">
        <f>G32</f>
        <v>629088.54</v>
      </c>
      <c r="H31" s="21"/>
      <c r="I31" s="21"/>
    </row>
    <row r="32" spans="1:9" ht="12.75">
      <c r="A32" s="29" t="s">
        <v>29</v>
      </c>
      <c r="B32" s="24">
        <v>7951100</v>
      </c>
      <c r="C32" s="4" t="s">
        <v>5</v>
      </c>
      <c r="D32" s="4" t="s">
        <v>3</v>
      </c>
      <c r="E32" s="4" t="s">
        <v>23</v>
      </c>
      <c r="F32" s="4"/>
      <c r="G32" s="32">
        <f>G33</f>
        <v>629088.54</v>
      </c>
      <c r="H32" s="32">
        <f>H33</f>
        <v>0</v>
      </c>
      <c r="I32" s="32">
        <f>I33</f>
        <v>0</v>
      </c>
    </row>
    <row r="33" spans="1:9" ht="33.75">
      <c r="A33" s="29" t="s">
        <v>30</v>
      </c>
      <c r="B33" s="24">
        <v>7951100</v>
      </c>
      <c r="C33" s="4" t="s">
        <v>5</v>
      </c>
      <c r="D33" s="4" t="s">
        <v>3</v>
      </c>
      <c r="E33" s="4" t="s">
        <v>20</v>
      </c>
      <c r="F33" s="4"/>
      <c r="G33" s="32">
        <f>G34</f>
        <v>629088.54</v>
      </c>
      <c r="H33" s="32">
        <f>H34</f>
        <v>0</v>
      </c>
      <c r="I33" s="32">
        <f>I34</f>
        <v>0</v>
      </c>
    </row>
    <row r="34" spans="1:9" ht="12.75">
      <c r="A34" s="2" t="s">
        <v>27</v>
      </c>
      <c r="B34" s="24">
        <v>7951100</v>
      </c>
      <c r="C34" s="4" t="s">
        <v>5</v>
      </c>
      <c r="D34" s="4" t="s">
        <v>3</v>
      </c>
      <c r="E34" s="4" t="s">
        <v>20</v>
      </c>
      <c r="F34" s="4" t="s">
        <v>19</v>
      </c>
      <c r="G34" s="20">
        <f>350000+120000+159088.54</f>
        <v>629088.54</v>
      </c>
      <c r="H34" s="20">
        <v>0</v>
      </c>
      <c r="I34" s="20">
        <v>0</v>
      </c>
    </row>
    <row r="35" spans="1:9" ht="22.5" hidden="1">
      <c r="A35" s="42" t="s">
        <v>44</v>
      </c>
      <c r="B35" s="53">
        <v>7952100</v>
      </c>
      <c r="C35" s="44"/>
      <c r="D35" s="44"/>
      <c r="E35" s="44"/>
      <c r="F35" s="44"/>
      <c r="G35" s="47">
        <f aca="true" t="shared" si="2" ref="G35:G40">G36</f>
        <v>0</v>
      </c>
      <c r="H35" s="21" t="e">
        <f>#REF!+H43</f>
        <v>#REF!</v>
      </c>
      <c r="I35" s="21" t="e">
        <f>#REF!+I43</f>
        <v>#REF!</v>
      </c>
    </row>
    <row r="36" spans="1:9" ht="12.75" hidden="1">
      <c r="A36" s="6" t="s">
        <v>2</v>
      </c>
      <c r="B36" s="31">
        <v>7952100</v>
      </c>
      <c r="C36" s="10" t="s">
        <v>5</v>
      </c>
      <c r="D36" s="10"/>
      <c r="E36" s="10"/>
      <c r="F36" s="10"/>
      <c r="G36" s="21">
        <f t="shared" si="2"/>
        <v>0</v>
      </c>
      <c r="H36" s="21" t="e">
        <f>H38+#REF!</f>
        <v>#REF!</v>
      </c>
      <c r="I36" s="21" t="e">
        <f>I38+#REF!</f>
        <v>#REF!</v>
      </c>
    </row>
    <row r="37" spans="1:9" ht="12.75" hidden="1">
      <c r="A37" s="29" t="s">
        <v>11</v>
      </c>
      <c r="B37" s="24"/>
      <c r="C37" s="12" t="s">
        <v>5</v>
      </c>
      <c r="D37" s="27" t="s">
        <v>10</v>
      </c>
      <c r="E37" s="27"/>
      <c r="F37" s="26"/>
      <c r="G37" s="28">
        <f t="shared" si="2"/>
        <v>0</v>
      </c>
      <c r="H37" s="28">
        <f>H38</f>
        <v>21000</v>
      </c>
      <c r="I37" s="28">
        <f>I38</f>
        <v>21600</v>
      </c>
    </row>
    <row r="38" spans="1:9" ht="12.75" hidden="1">
      <c r="A38" s="29" t="s">
        <v>41</v>
      </c>
      <c r="B38" s="24">
        <v>7952100</v>
      </c>
      <c r="C38" s="12" t="s">
        <v>5</v>
      </c>
      <c r="D38" s="27" t="s">
        <v>10</v>
      </c>
      <c r="E38" s="30" t="s">
        <v>18</v>
      </c>
      <c r="F38" s="26"/>
      <c r="G38" s="28">
        <f t="shared" si="2"/>
        <v>0</v>
      </c>
      <c r="H38" s="28">
        <f aca="true" t="shared" si="3" ref="H38:I40">H39</f>
        <v>21000</v>
      </c>
      <c r="I38" s="28">
        <f t="shared" si="3"/>
        <v>21600</v>
      </c>
    </row>
    <row r="39" spans="1:9" ht="22.5" hidden="1">
      <c r="A39" s="29" t="s">
        <v>25</v>
      </c>
      <c r="B39" s="24">
        <v>7952100</v>
      </c>
      <c r="C39" s="4" t="s">
        <v>5</v>
      </c>
      <c r="D39" s="4" t="s">
        <v>10</v>
      </c>
      <c r="E39" s="4" t="s">
        <v>22</v>
      </c>
      <c r="F39" s="4"/>
      <c r="G39" s="28">
        <f t="shared" si="2"/>
        <v>0</v>
      </c>
      <c r="H39" s="28">
        <f t="shared" si="3"/>
        <v>21000</v>
      </c>
      <c r="I39" s="28">
        <f t="shared" si="3"/>
        <v>21600</v>
      </c>
    </row>
    <row r="40" spans="1:9" ht="22.5" hidden="1">
      <c r="A40" s="29" t="s">
        <v>26</v>
      </c>
      <c r="B40" s="24">
        <v>7952100</v>
      </c>
      <c r="C40" s="4" t="s">
        <v>5</v>
      </c>
      <c r="D40" s="4" t="s">
        <v>10</v>
      </c>
      <c r="E40" s="4" t="s">
        <v>21</v>
      </c>
      <c r="F40" s="4"/>
      <c r="G40" s="28">
        <f t="shared" si="2"/>
        <v>0</v>
      </c>
      <c r="H40" s="28">
        <f t="shared" si="3"/>
        <v>21000</v>
      </c>
      <c r="I40" s="28">
        <f t="shared" si="3"/>
        <v>21600</v>
      </c>
    </row>
    <row r="41" spans="1:9" ht="12.75" hidden="1">
      <c r="A41" s="2" t="s">
        <v>27</v>
      </c>
      <c r="B41" s="24">
        <v>7952100</v>
      </c>
      <c r="C41" s="4" t="s">
        <v>5</v>
      </c>
      <c r="D41" s="4" t="s">
        <v>10</v>
      </c>
      <c r="E41" s="4" t="s">
        <v>21</v>
      </c>
      <c r="F41" s="4" t="s">
        <v>19</v>
      </c>
      <c r="G41" s="20">
        <f>120000-120000</f>
        <v>0</v>
      </c>
      <c r="H41" s="20">
        <v>21000</v>
      </c>
      <c r="I41" s="20">
        <v>21600</v>
      </c>
    </row>
    <row r="42" spans="1:9" ht="15.75">
      <c r="A42" s="7" t="s">
        <v>9</v>
      </c>
      <c r="B42" s="25"/>
      <c r="C42" s="9"/>
      <c r="D42" s="9"/>
      <c r="E42" s="9"/>
      <c r="F42" s="9"/>
      <c r="G42" s="22">
        <f>G15+G22+G29+G35</f>
        <v>730088.54</v>
      </c>
      <c r="H42" s="22" t="e">
        <f>H22+#REF!+H29+#REF!+#REF!+#REF!+#REF!+#REF!+#REF!+#REF!</f>
        <v>#REF!</v>
      </c>
      <c r="I42" s="22" t="e">
        <f>I22+#REF!+I29+#REF!+#REF!+#REF!+#REF!+#REF!+#REF!+#REF!</f>
        <v>#REF!</v>
      </c>
    </row>
    <row r="44" ht="12.75">
      <c r="G44" s="23"/>
    </row>
  </sheetData>
  <mergeCells count="6">
    <mergeCell ref="A12:G12"/>
    <mergeCell ref="A6:I6"/>
    <mergeCell ref="A7:I7"/>
    <mergeCell ref="A8:I8"/>
    <mergeCell ref="A11:I11"/>
    <mergeCell ref="D9:I9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2013-02-11T02:51:18Z</cp:lastPrinted>
  <dcterms:created xsi:type="dcterms:W3CDTF">2006-11-09T04:14:19Z</dcterms:created>
  <dcterms:modified xsi:type="dcterms:W3CDTF">2013-02-11T02:51:28Z</dcterms:modified>
  <cp:category/>
  <cp:version/>
  <cp:contentType/>
  <cp:contentStatus/>
</cp:coreProperties>
</file>