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<sst xmlns="http://schemas.openxmlformats.org/spreadsheetml/2006/main" count="105" uniqueCount="60">
  <si>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</si>
  <si>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</si>
  <si>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</si>
  <si>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</si>
  <si>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</si>
  <si>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</si>
  <si>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</si>
  <si>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</si>
  <si>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</si>
  <si>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</si>
  <si>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</si>
  <si>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</si>
  <si>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</si>
  <si>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</si>
  <si>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</si>
  <si>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</si>
  <si>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</si>
  <si>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</si>
  <si>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</si>
  <si>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</si>
  <si>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</si>
  <si>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</si>
  <si>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</si>
  <si>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</si>
  <si>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</si>
  <si>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</si>
  <si>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</si>
  <si>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</si>
  <si>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</si>
  <si>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13</t>
  </si>
  <si>
    <t xml:space="preserve">Культура и кинематография </t>
  </si>
  <si>
    <t>Физическая культура  и спорт</t>
  </si>
  <si>
    <t xml:space="preserve">Физическая культура </t>
  </si>
  <si>
    <t>11</t>
  </si>
  <si>
    <t>2014 год</t>
  </si>
  <si>
    <t>Связь и информатика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</si>
  <si>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</si>
  <si>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</si>
  <si>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</si>
  <si>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от __.__.2012г.  №___</t>
  </si>
  <si>
    <t>Приложение 7</t>
  </si>
  <si>
    <t>Распределение расходов бюджета сельского поселения Алябьевский на плановый период  2014 и 2015 годов по разделам и подразделам классификации расходов бюджетов Российской Федерации</t>
  </si>
  <si>
    <t>Резервные фонды</t>
  </si>
  <si>
    <t>Другие общегосударственные вопросы</t>
  </si>
  <si>
    <t>Органы внутренних дел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</si>
  <si>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</si>
  <si>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</si>
  <si>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</si>
  <si>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</si>
  <si>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</si>
  <si>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</si>
  <si>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12</t>
  </si>
  <si>
    <t>Коммунальное хозяйство</t>
  </si>
  <si>
    <t>Пенсионное обеспечение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</si>
  <si>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</si>
  <si>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</si>
  <si>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2015 год</t>
  </si>
  <si>
    <t>от   20.09.2012г. №209</t>
  </si>
  <si>
    <t>Приложение 3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</si>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</sst>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left" vertical="top" indent="13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90" zoomScaleNormal="90" workbookViewId="0" topLeftCell="A5">
      <selection activeCell="A17" sqref="A17"/>
    </sheetView>
  </sheetViews>
  <sheetFormatPr defaultColWidth="9.140625" defaultRowHeight="12.75"/>
  <cols>
    <col min="1" max="1" width="50.8515625" style="0" customWidth="1"/>
    <col min="2" max="3" width="5.421875" style="0" customWidth="1"/>
    <col min="4" max="5" width="14.421875" style="0" customWidth="1"/>
  </cols>
  <sheetData>
    <row r="1" spans="3:4" ht="21.75" customHeight="1" hidden="1">
      <c r="C1" s="24"/>
      <c r="D1" s="23" t="s">
        <v>58</v>
      </c>
    </row>
    <row r="2" spans="3:4" ht="22.5" customHeight="1" hidden="1">
      <c r="C2" s="23"/>
      <c r="D2" s="23" t="s">
        <v>9</v>
      </c>
    </row>
    <row r="3" spans="3:4" ht="27.75" customHeight="1" hidden="1">
      <c r="C3" s="23"/>
      <c r="D3" s="23" t="s">
        <v>10</v>
      </c>
    </row>
    <row r="4" spans="3:4" ht="22.5" customHeight="1" hidden="1">
      <c r="C4" s="30"/>
      <c r="D4" s="24" t="s">
        <v>57</v>
      </c>
    </row>
    <row r="5" spans="1:5" ht="15.75">
      <c r="A5" s="42" t="s">
        <v>40</v>
      </c>
      <c r="B5" s="42"/>
      <c r="C5" s="42"/>
      <c r="D5" s="42"/>
      <c r="E5" s="42"/>
    </row>
    <row r="6" spans="1:5" ht="15.75">
      <c r="A6" s="42" t="s">
        <v>9</v>
      </c>
      <c r="B6" s="42"/>
      <c r="C6" s="42"/>
      <c r="D6" s="42"/>
      <c r="E6" s="42"/>
    </row>
    <row r="7" spans="1:5" ht="15.75">
      <c r="A7" s="42" t="s">
        <v>10</v>
      </c>
      <c r="B7" s="42"/>
      <c r="C7" s="42"/>
      <c r="D7" s="42"/>
      <c r="E7" s="42"/>
    </row>
    <row r="8" spans="1:5" ht="15.75">
      <c r="A8" s="42" t="s">
        <v>39</v>
      </c>
      <c r="B8" s="42"/>
      <c r="C8" s="42"/>
      <c r="D8" s="42"/>
      <c r="E8" s="42"/>
    </row>
    <row r="9" ht="15" customHeight="1"/>
    <row r="10" spans="1:5" ht="52.5" customHeight="1">
      <c r="A10" s="39" t="s">
        <v>41</v>
      </c>
      <c r="B10" s="39"/>
      <c r="C10" s="39"/>
      <c r="D10" s="39"/>
      <c r="E10" s="39"/>
    </row>
    <row r="11" spans="1:5" s="18" customFormat="1" ht="15.75" customHeight="1">
      <c r="A11" s="40" t="s">
        <v>0</v>
      </c>
      <c r="B11" s="40" t="s">
        <v>27</v>
      </c>
      <c r="C11" s="40" t="s">
        <v>1</v>
      </c>
      <c r="D11" s="41" t="s">
        <v>20</v>
      </c>
      <c r="E11" s="41"/>
    </row>
    <row r="12" spans="1:5" s="18" customFormat="1" ht="15.75" customHeight="1">
      <c r="A12" s="40"/>
      <c r="B12" s="40"/>
      <c r="C12" s="40"/>
      <c r="D12" s="21" t="s">
        <v>34</v>
      </c>
      <c r="E12" s="22" t="s">
        <v>56</v>
      </c>
    </row>
    <row r="13" spans="1:5" ht="12.75">
      <c r="A13" s="34">
        <v>1</v>
      </c>
      <c r="B13" s="35">
        <v>2</v>
      </c>
      <c r="C13" s="35">
        <v>3</v>
      </c>
      <c r="D13" s="35">
        <v>4</v>
      </c>
      <c r="E13" s="35">
        <v>5</v>
      </c>
    </row>
    <row r="14" spans="1:5" s="36" customFormat="1" ht="12.75">
      <c r="A14" s="7" t="s">
        <v>11</v>
      </c>
      <c r="B14" s="6" t="s">
        <v>4</v>
      </c>
      <c r="C14" s="11"/>
      <c r="D14" s="16">
        <f>SUM(D15:D19)</f>
        <v>11050100</v>
      </c>
      <c r="E14" s="16">
        <f>SUM(E15:E19)</f>
        <v>12013700</v>
      </c>
    </row>
    <row r="15" spans="1:5" s="36" customFormat="1" ht="25.5">
      <c r="A15" s="14" t="s">
        <v>15</v>
      </c>
      <c r="B15" s="3" t="s">
        <v>4</v>
      </c>
      <c r="C15" s="3" t="s">
        <v>5</v>
      </c>
      <c r="D15" s="31">
        <v>1328600</v>
      </c>
      <c r="E15" s="31">
        <v>1364200</v>
      </c>
    </row>
    <row r="16" spans="1:5" s="36" customFormat="1" ht="38.25">
      <c r="A16" s="14" t="s">
        <v>16</v>
      </c>
      <c r="B16" s="3" t="s">
        <v>4</v>
      </c>
      <c r="C16" s="3" t="s">
        <v>6</v>
      </c>
      <c r="D16" s="32">
        <v>8446200</v>
      </c>
      <c r="E16" s="32">
        <v>8672300</v>
      </c>
    </row>
    <row r="17" spans="1:4" s="36" customFormat="1" ht="12.75">
      <c r="A17" s="14" t="s">
        <v>59</v>
      </c>
      <c r="B17" s="3" t="s">
        <v>4</v>
      </c>
      <c r="C17" s="3" t="s">
        <v>26</v>
      </c>
      <c r="D17" s="32"/>
    </row>
    <row r="18" spans="1:5" s="36" customFormat="1" ht="12.75">
      <c r="A18" s="14" t="s">
        <v>42</v>
      </c>
      <c r="B18" s="3" t="s">
        <v>4</v>
      </c>
      <c r="C18" s="3" t="s">
        <v>33</v>
      </c>
      <c r="D18" s="32">
        <v>617800</v>
      </c>
      <c r="E18" s="32">
        <v>1302100</v>
      </c>
    </row>
    <row r="19" spans="1:5" s="36" customFormat="1" ht="12.75">
      <c r="A19" s="1" t="s">
        <v>43</v>
      </c>
      <c r="B19" s="3" t="s">
        <v>4</v>
      </c>
      <c r="C19" s="20" t="s">
        <v>29</v>
      </c>
      <c r="D19" s="31">
        <f>15800+115700+526000</f>
        <v>657500</v>
      </c>
      <c r="E19" s="31">
        <f>16200+118800+540100</f>
        <v>675100</v>
      </c>
    </row>
    <row r="20" spans="1:5" s="36" customFormat="1" ht="12.75" hidden="1">
      <c r="A20" s="5" t="s">
        <v>14</v>
      </c>
      <c r="B20" s="13" t="s">
        <v>5</v>
      </c>
      <c r="C20" s="38"/>
      <c r="D20" s="16">
        <f>D21</f>
        <v>0</v>
      </c>
      <c r="E20" s="16">
        <f>E21</f>
        <v>0</v>
      </c>
    </row>
    <row r="21" spans="1:5" s="36" customFormat="1" ht="12.75" hidden="1">
      <c r="A21" s="2" t="s">
        <v>13</v>
      </c>
      <c r="B21" s="3" t="s">
        <v>5</v>
      </c>
      <c r="C21" s="3" t="s">
        <v>17</v>
      </c>
      <c r="D21" s="31"/>
      <c r="E21" s="31"/>
    </row>
    <row r="22" spans="1:5" s="36" customFormat="1" ht="25.5">
      <c r="A22" s="37" t="s">
        <v>36</v>
      </c>
      <c r="B22" s="13" t="s">
        <v>17</v>
      </c>
      <c r="C22" s="13"/>
      <c r="D22" s="29">
        <f>SUM(D23:D26)</f>
        <v>677600</v>
      </c>
      <c r="E22" s="29">
        <f>SUM(E23:E26)</f>
        <v>695700</v>
      </c>
    </row>
    <row r="23" spans="1:5" s="36" customFormat="1" ht="12.75">
      <c r="A23" s="14" t="s">
        <v>44</v>
      </c>
      <c r="B23" s="3" t="s">
        <v>17</v>
      </c>
      <c r="C23" s="3" t="s">
        <v>5</v>
      </c>
      <c r="D23" s="31">
        <v>3200</v>
      </c>
      <c r="E23" s="31">
        <v>3300</v>
      </c>
    </row>
    <row r="24" spans="1:5" s="36" customFormat="1" ht="12.75" hidden="1">
      <c r="A24" s="14" t="s">
        <v>45</v>
      </c>
      <c r="B24" s="3" t="s">
        <v>17</v>
      </c>
      <c r="C24" s="3" t="s">
        <v>6</v>
      </c>
      <c r="D24" s="31"/>
      <c r="E24" s="31"/>
    </row>
    <row r="25" spans="1:5" s="36" customFormat="1" ht="25.5">
      <c r="A25" s="14" t="s">
        <v>37</v>
      </c>
      <c r="B25" s="3" t="s">
        <v>17</v>
      </c>
      <c r="C25" s="3" t="s">
        <v>38</v>
      </c>
      <c r="D25" s="31">
        <v>673300</v>
      </c>
      <c r="E25" s="31">
        <v>691300</v>
      </c>
    </row>
    <row r="26" spans="1:5" s="36" customFormat="1" ht="25.5">
      <c r="A26" s="14" t="s">
        <v>46</v>
      </c>
      <c r="B26" s="3" t="s">
        <v>17</v>
      </c>
      <c r="C26" s="3" t="s">
        <v>47</v>
      </c>
      <c r="D26" s="31">
        <v>1100</v>
      </c>
      <c r="E26" s="31">
        <v>1100</v>
      </c>
    </row>
    <row r="27" spans="1:5" s="36" customFormat="1" ht="12.75">
      <c r="A27" s="5" t="s">
        <v>23</v>
      </c>
      <c r="B27" s="13" t="s">
        <v>6</v>
      </c>
      <c r="C27" s="38"/>
      <c r="D27" s="16">
        <f>SUM(D28:D31)</f>
        <v>1059300</v>
      </c>
      <c r="E27" s="16">
        <f>SUM(E28:E31)</f>
        <v>1087700</v>
      </c>
    </row>
    <row r="28" spans="1:5" s="36" customFormat="1" ht="12.75" hidden="1">
      <c r="A28" s="2" t="s">
        <v>48</v>
      </c>
      <c r="B28" s="3" t="s">
        <v>6</v>
      </c>
      <c r="C28" s="3" t="s">
        <v>4</v>
      </c>
      <c r="D28" s="31"/>
      <c r="E28" s="31"/>
    </row>
    <row r="29" spans="1:5" s="36" customFormat="1" ht="12.75">
      <c r="A29" s="2" t="s">
        <v>49</v>
      </c>
      <c r="B29" s="3" t="s">
        <v>6</v>
      </c>
      <c r="C29" s="3" t="s">
        <v>38</v>
      </c>
      <c r="D29" s="31">
        <v>720600</v>
      </c>
      <c r="E29" s="31">
        <v>739900</v>
      </c>
    </row>
    <row r="30" spans="1:5" s="36" customFormat="1" ht="12.75">
      <c r="A30" s="2" t="s">
        <v>35</v>
      </c>
      <c r="B30" s="3" t="s">
        <v>6</v>
      </c>
      <c r="C30" s="3" t="s">
        <v>22</v>
      </c>
      <c r="D30" s="31">
        <v>338700</v>
      </c>
      <c r="E30" s="31">
        <v>347800</v>
      </c>
    </row>
    <row r="31" spans="1:5" s="36" customFormat="1" ht="12.75" customHeight="1" hidden="1">
      <c r="A31" s="4" t="s">
        <v>50</v>
      </c>
      <c r="B31" s="3" t="s">
        <v>6</v>
      </c>
      <c r="C31" s="3" t="s">
        <v>51</v>
      </c>
      <c r="D31" s="31"/>
      <c r="E31" s="31"/>
    </row>
    <row r="32" spans="1:5" s="36" customFormat="1" ht="12.75">
      <c r="A32" s="7" t="s">
        <v>2</v>
      </c>
      <c r="B32" s="13" t="s">
        <v>7</v>
      </c>
      <c r="C32" s="38"/>
      <c r="D32" s="16">
        <f>SUM(D33:D35)</f>
        <v>2455400</v>
      </c>
      <c r="E32" s="16">
        <f>SUM(E33:E35)</f>
        <v>2521200</v>
      </c>
    </row>
    <row r="33" spans="1:5" s="36" customFormat="1" ht="12.75">
      <c r="A33" s="15" t="s">
        <v>19</v>
      </c>
      <c r="B33" s="3" t="s">
        <v>7</v>
      </c>
      <c r="C33" s="3" t="s">
        <v>4</v>
      </c>
      <c r="D33" s="33">
        <f>52600+324100</f>
        <v>376700</v>
      </c>
      <c r="E33" s="33">
        <f>54000+332800</f>
        <v>386800</v>
      </c>
    </row>
    <row r="34" spans="1:5" s="36" customFormat="1" ht="12.75">
      <c r="A34" s="15" t="s">
        <v>52</v>
      </c>
      <c r="B34" s="3" t="s">
        <v>7</v>
      </c>
      <c r="C34" s="3" t="s">
        <v>5</v>
      </c>
      <c r="D34" s="33">
        <v>10500</v>
      </c>
      <c r="E34" s="33">
        <v>10800</v>
      </c>
    </row>
    <row r="35" spans="1:5" s="36" customFormat="1" ht="12.75">
      <c r="A35" s="2" t="s">
        <v>18</v>
      </c>
      <c r="B35" s="3" t="s">
        <v>7</v>
      </c>
      <c r="C35" s="3" t="s">
        <v>17</v>
      </c>
      <c r="D35" s="31">
        <f>21000+1388600+1100+94700+562800</f>
        <v>2068200</v>
      </c>
      <c r="E35" s="31">
        <f>21600+1425800+1100+97200+577900</f>
        <v>2123600</v>
      </c>
    </row>
    <row r="36" spans="1:5" s="36" customFormat="1" ht="12.75" hidden="1">
      <c r="A36" s="5" t="s">
        <v>24</v>
      </c>
      <c r="B36" s="13" t="s">
        <v>26</v>
      </c>
      <c r="C36" s="38"/>
      <c r="D36" s="16">
        <f>D37</f>
        <v>0</v>
      </c>
      <c r="E36" s="16">
        <f>E37</f>
        <v>0</v>
      </c>
    </row>
    <row r="37" spans="1:5" s="36" customFormat="1" ht="12.75" hidden="1">
      <c r="A37" s="2" t="s">
        <v>25</v>
      </c>
      <c r="B37" s="3" t="s">
        <v>26</v>
      </c>
      <c r="C37" s="3" t="s">
        <v>26</v>
      </c>
      <c r="D37" s="31"/>
      <c r="E37" s="31"/>
    </row>
    <row r="38" spans="1:5" s="36" customFormat="1" ht="12.75">
      <c r="A38" s="5" t="s">
        <v>30</v>
      </c>
      <c r="B38" s="6" t="s">
        <v>8</v>
      </c>
      <c r="C38" s="6"/>
      <c r="D38" s="16">
        <f>D39</f>
        <v>6636800</v>
      </c>
      <c r="E38" s="16">
        <f>E39</f>
        <v>6814500</v>
      </c>
    </row>
    <row r="39" spans="1:5" s="36" customFormat="1" ht="12.75">
      <c r="A39" s="2" t="s">
        <v>3</v>
      </c>
      <c r="B39" s="3" t="s">
        <v>8</v>
      </c>
      <c r="C39" s="3" t="s">
        <v>4</v>
      </c>
      <c r="D39" s="31">
        <f>6500100+10500+126200</f>
        <v>6636800</v>
      </c>
      <c r="E39" s="31">
        <f>6674100+10800+129600</f>
        <v>6814500</v>
      </c>
    </row>
    <row r="40" spans="1:5" s="36" customFormat="1" ht="12.75">
      <c r="A40" s="26" t="s">
        <v>21</v>
      </c>
      <c r="B40" s="13" t="s">
        <v>22</v>
      </c>
      <c r="C40" s="27"/>
      <c r="D40" s="29">
        <f>D41+D42</f>
        <v>63000</v>
      </c>
      <c r="E40" s="29">
        <f>E41+E42</f>
        <v>64700</v>
      </c>
    </row>
    <row r="41" spans="1:5" s="36" customFormat="1" ht="12.75">
      <c r="A41" s="28" t="s">
        <v>53</v>
      </c>
      <c r="B41" s="3" t="s">
        <v>22</v>
      </c>
      <c r="C41" s="3" t="s">
        <v>4</v>
      </c>
      <c r="D41" s="31">
        <v>63000</v>
      </c>
      <c r="E41" s="31">
        <v>64700</v>
      </c>
    </row>
    <row r="42" spans="1:5" s="36" customFormat="1" ht="12.75" hidden="1">
      <c r="A42" s="28" t="s">
        <v>28</v>
      </c>
      <c r="B42" s="3" t="s">
        <v>22</v>
      </c>
      <c r="C42" s="3" t="s">
        <v>17</v>
      </c>
      <c r="D42" s="31"/>
      <c r="E42" s="31"/>
    </row>
    <row r="43" spans="1:5" s="36" customFormat="1" ht="12.75">
      <c r="A43" s="9" t="s">
        <v>31</v>
      </c>
      <c r="B43" s="10" t="s">
        <v>33</v>
      </c>
      <c r="C43" s="10"/>
      <c r="D43" s="25">
        <f>D44</f>
        <v>2769800</v>
      </c>
      <c r="E43" s="25">
        <f>E44</f>
        <v>2844000</v>
      </c>
    </row>
    <row r="44" spans="1:5" s="36" customFormat="1" ht="12.75" customHeight="1">
      <c r="A44" s="19" t="s">
        <v>32</v>
      </c>
      <c r="B44" s="3" t="s">
        <v>33</v>
      </c>
      <c r="C44" s="3" t="s">
        <v>4</v>
      </c>
      <c r="D44" s="31">
        <f>2737200+10500+22100</f>
        <v>2769800</v>
      </c>
      <c r="E44" s="31">
        <f>2810500+10800+22700</f>
        <v>2844000</v>
      </c>
    </row>
    <row r="45" spans="1:5" s="36" customFormat="1" ht="38.25" hidden="1">
      <c r="A45" s="9" t="s">
        <v>54</v>
      </c>
      <c r="B45" s="10" t="s">
        <v>47</v>
      </c>
      <c r="C45" s="10"/>
      <c r="D45" s="25">
        <f>D46</f>
        <v>0</v>
      </c>
      <c r="E45" s="25">
        <f>E46</f>
        <v>0</v>
      </c>
    </row>
    <row r="46" spans="1:5" s="36" customFormat="1" ht="38.25" hidden="1">
      <c r="A46" s="14" t="s">
        <v>55</v>
      </c>
      <c r="B46" s="3" t="s">
        <v>47</v>
      </c>
      <c r="C46" s="3" t="s">
        <v>17</v>
      </c>
      <c r="D46" s="31"/>
      <c r="E46" s="31"/>
    </row>
    <row r="47" spans="1:5" s="36" customFormat="1" ht="15.75">
      <c r="A47" s="8" t="s">
        <v>12</v>
      </c>
      <c r="B47" s="12"/>
      <c r="C47" s="12"/>
      <c r="D47" s="17">
        <f>D14+D20+D22+D27+D32+D36+D38+D40+D43+D45</f>
        <v>24712000</v>
      </c>
      <c r="E47" s="17">
        <f>E14+E20+E22+E27+E32+E36+E38+E40+E43+E45</f>
        <v>26041500</v>
      </c>
    </row>
  </sheetData>
  <mergeCells count="9">
    <mergeCell ref="A5:E5"/>
    <mergeCell ref="A6:E6"/>
    <mergeCell ref="A7:E7"/>
    <mergeCell ref="A8:E8"/>
    <mergeCell ref="A10:E10"/>
    <mergeCell ref="A11:A12"/>
    <mergeCell ref="B11:B12"/>
    <mergeCell ref="C11:C12"/>
    <mergeCell ref="D11:E11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</cp:lastModifiedBy>
  <cp:lastPrinted>2011-11-17T09:43:01Z</cp:lastPrinted>
  <dcterms:created xsi:type="dcterms:W3CDTF">2006-11-09T04:14:19Z</dcterms:created>
  <dcterms:modified xsi:type="dcterms:W3CDTF">2012-10-11T11:03:20Z</dcterms:modified>
  <cp:category/>
  <cp:version/>
  <cp:contentType/>
  <cp:contentStatus/>
</cp:coreProperties>
</file>