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э из мелк блок инд от во и гв " sheetId="1" r:id="rId1"/>
  </sheets>
  <definedNames>
    <definedName name="_xlnm.Print_Area" localSheetId="0">'1э из мелк блок инд от во и гв '!$A$1:$E$65</definedName>
  </definedNames>
  <calcPr fullCalcOnLoad="1"/>
</workbook>
</file>

<file path=xl/sharedStrings.xml><?xml version="1.0" encoding="utf-8"?>
<sst xmlns="http://schemas.openxmlformats.org/spreadsheetml/2006/main" count="156" uniqueCount="135">
  <si>
    <t>проверка молниезащитных устройств и заземления , расположенного на крыше;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</si>
  <si>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</si>
  <si>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</si>
  <si>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</si>
  <si>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</si>
  <si>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</si>
  <si>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</si>
  <si>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</si>
  <si>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</si>
  <si>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</si>
  <si>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</si>
  <si>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</si>
  <si>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</si>
  <si>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</si>
  <si>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</si>
  <si>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</si>
  <si>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</si>
  <si>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</si>
  <si>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</si>
  <si>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</si>
  <si>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</si>
  <si>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</si>
  <si>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</si>
  <si>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удаление воздуха из системы отопления;</t>
  </si>
  <si>
    <t xml:space="preserve"> Работы и услуги по содержанию иного общего имущества
в многоквартирном доме
</t>
  </si>
  <si>
    <t>III.</t>
  </si>
  <si>
    <t>15.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</si>
  <si>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</si>
  <si>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</si>
  <si>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</si>
  <si>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</si>
  <si>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</si>
  <si>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</si>
  <si>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</si>
  <si>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</si>
  <si>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</si>
  <si>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</si>
  <si>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</si>
  <si>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</si>
  <si>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</si>
  <si>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</si>
  <si>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</si>
  <si>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</si>
  <si>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</si>
  <si>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</si>
  <si>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</si>
  <si>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</si>
  <si>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</si>
  <si>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</si>
  <si>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</si>
  <si>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</si>
  <si>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</si>
  <si>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2.3.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</si>
  <si>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</si>
  <si>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</si>
  <si>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</si>
  <si>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</si>
  <si>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</si>
  <si>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</si>
  <si>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</si>
  <si>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</si>
  <si>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</si>
  <si>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</si>
  <si>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</si>
  <si>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</si>
  <si>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</si>
  <si>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</si>
  <si>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</si>
  <si>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</si>
  <si>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</si>
  <si>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</si>
  <si>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4.5.</t>
  </si>
  <si>
    <t>5.</t>
  </si>
  <si>
    <t>5.1.</t>
  </si>
  <si>
    <t>5.3.</t>
  </si>
  <si>
    <t>5.4.</t>
  </si>
  <si>
    <t>5.5.</t>
  </si>
  <si>
    <t>6.</t>
  </si>
  <si>
    <t>6.1.</t>
  </si>
  <si>
    <t>6.2.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</si>
  <si>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</si>
  <si>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</si>
  <si>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</si>
  <si>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</si>
  <si>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</si>
  <si>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</si>
  <si>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</si>
  <si>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</si>
  <si>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</si>
  <si>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</si>
  <si>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</si>
  <si>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</si>
  <si>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</si>
  <si>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</si>
  <si>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</si>
  <si>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</si>
  <si>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</si>
  <si>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</si>
  <si>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</si>
  <si>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</si>
  <si>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</si>
  <si>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Работы, выполняемые в целях надлежащего содержания систем теплоснабжения (отопление) в многоквартирных домах: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</si>
  <si>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</si>
  <si>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4.6.</t>
  </si>
  <si>
    <t>4.7.</t>
  </si>
  <si>
    <t>4.8.</t>
  </si>
  <si>
    <t>10.3.</t>
  </si>
  <si>
    <t>10.4.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</si>
  <si>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</si>
  <si>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</si>
  <si>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</si>
  <si>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восстановление работоспособности (ремонт, замена) оборудования, относящегося к общему имуществу в многоквартирном доме;</t>
  </si>
  <si>
    <t>3.4.</t>
  </si>
  <si>
    <t>9.3.</t>
  </si>
  <si>
    <t>9.4.</t>
  </si>
  <si>
    <t>контроль состояния и восстановление или замена отдельных элементов крылец и зонтов над входами в здание;</t>
  </si>
  <si>
    <t>выявление нарушений отделки фасадов и их отдельных элементов, ослабления связи отделочных слоев со стенами;</t>
  </si>
  <si>
    <t>проверка исправности, работоспособности, регулировка и техническое обслуживание запорной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</si>
  <si>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 и выходов на крыши;</t>
  </si>
  <si>
    <t>проверка и при необходимости очистка кровли от мусора, грязи и наледи, препятствующих стоку дождевых и талых вод;</t>
  </si>
  <si>
    <t>два раза в год при частичных и общих осмотрах и по мере необходимости</t>
  </si>
  <si>
    <t>по необходимости</t>
  </si>
  <si>
    <t>один раз в год (в весенне-летний период)</t>
  </si>
  <si>
    <t xml:space="preserve">один раз в год (зимне-весенний период), по необходимости </t>
  </si>
  <si>
    <t xml:space="preserve">два раза в год при частичных и общих осмотрах и по мере необходимости </t>
  </si>
  <si>
    <t>один раз в 3-5 лет и по мере необходимости</t>
  </si>
  <si>
    <t>два раза в год при частичных и общих осмотрах и по мере необходимости (по заявке)</t>
  </si>
  <si>
    <t>три раза в год</t>
  </si>
  <si>
    <t xml:space="preserve">два раза в год при частичных и общих осмотрах </t>
  </si>
  <si>
    <t>проверка и техническое обслуживание устройств защитного отключения и осветительных приборов;</t>
  </si>
  <si>
    <t>один раз в год (по необходимости)</t>
  </si>
  <si>
    <t>круглосуточно по заявкам</t>
  </si>
  <si>
    <t>постоянно</t>
  </si>
  <si>
    <t xml:space="preserve">Размер расходов Собственников на оплату коммунальных ресурсов, потребляемых  в целях содержания общего имущества в многоквартирном доме в указанную стоимость не входит и начисляется отдельно, исходя из нормативов потребления  и по тарифам коммунального ресурса, утверждаемых органами государственной власти субъектов РФ. При этом применяются действующие в расчетном периоде нормативы потребления и цена (тариф) соответствующего коммунального ресурса.
</t>
  </si>
  <si>
    <t>ПЕРЕЧЕНЬ
обязательных работ и услуг по содержанию и ремонту общего имущества собственников помещений в многоквартирном доме.   (п. Алябьевский ул.Комсомольская д.1/1)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</si>
</sst>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7" xfId="52" applyNumberFormat="1" applyFont="1" applyFill="1" applyBorder="1" applyAlignment="1">
      <alignment horizontal="left" vertical="top" wrapText="1"/>
      <protection/>
    </xf>
    <xf numFmtId="2" fontId="3" fillId="0" borderId="15" xfId="52" applyNumberFormat="1" applyFont="1" applyFill="1" applyBorder="1" applyAlignment="1">
      <alignment horizontal="left" vertical="top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view="pageBreakPreview" zoomScale="120" zoomScaleSheetLayoutView="120" zoomScalePageLayoutView="0" workbookViewId="0" topLeftCell="A1">
      <selection activeCell="B39" sqref="B39"/>
    </sheetView>
  </sheetViews>
  <sheetFormatPr defaultColWidth="9.140625" defaultRowHeight="12.75"/>
  <cols>
    <col min="1" max="1" width="7.140625" style="22" customWidth="1"/>
    <col min="2" max="2" width="68.421875" style="13" customWidth="1"/>
    <col min="3" max="3" width="18.00390625" style="13" customWidth="1"/>
    <col min="4" max="4" width="10.57421875" style="13" customWidth="1"/>
    <col min="5" max="5" width="9.00390625" style="13" customWidth="1"/>
    <col min="6" max="16384" width="9.140625" style="13" customWidth="1"/>
  </cols>
  <sheetData>
    <row r="1" spans="1:5" ht="64.5" customHeight="1">
      <c r="A1" s="24"/>
      <c r="B1" s="50" t="s">
        <v>134</v>
      </c>
      <c r="C1" s="50"/>
      <c r="D1" s="50"/>
      <c r="E1" s="12"/>
    </row>
    <row r="2" spans="1:5" ht="84.75" customHeight="1">
      <c r="A2" s="17" t="s">
        <v>30</v>
      </c>
      <c r="B2" s="2" t="s">
        <v>42</v>
      </c>
      <c r="C2" s="3" t="s">
        <v>43</v>
      </c>
      <c r="D2" s="37" t="s">
        <v>44</v>
      </c>
      <c r="E2" s="4" t="s">
        <v>45</v>
      </c>
    </row>
    <row r="3" spans="1:5" s="30" customFormat="1" ht="12.75">
      <c r="A3" s="27">
        <v>1</v>
      </c>
      <c r="B3" s="25">
        <v>2</v>
      </c>
      <c r="C3" s="25">
        <v>3</v>
      </c>
      <c r="D3" s="25">
        <v>4</v>
      </c>
      <c r="E3" s="26">
        <v>5</v>
      </c>
    </row>
    <row r="4" spans="1:5" s="31" customFormat="1" ht="54.75" customHeight="1">
      <c r="A4" s="16" t="s">
        <v>41</v>
      </c>
      <c r="B4" s="36" t="s">
        <v>102</v>
      </c>
      <c r="C4" s="3"/>
      <c r="D4" s="14">
        <f>D5+D10+D14+D19+D28+D33+D36+D39</f>
        <v>3.97</v>
      </c>
      <c r="E4" s="14">
        <f>E5+E10+E14+E19+E28+E33+E36+E39</f>
        <v>47.64000000000001</v>
      </c>
    </row>
    <row r="5" spans="1:5" s="31" customFormat="1" ht="12.75">
      <c r="A5" s="16" t="s">
        <v>31</v>
      </c>
      <c r="B5" s="55" t="s">
        <v>46</v>
      </c>
      <c r="C5" s="3"/>
      <c r="D5" s="14">
        <f>D6+D9</f>
        <v>0.37</v>
      </c>
      <c r="E5" s="14">
        <f>E6+E9</f>
        <v>4.44</v>
      </c>
    </row>
    <row r="6" spans="1:5" ht="12.75" customHeight="1">
      <c r="A6" s="18" t="s">
        <v>32</v>
      </c>
      <c r="B6" s="56" t="s">
        <v>6</v>
      </c>
      <c r="C6" s="44" t="s">
        <v>120</v>
      </c>
      <c r="D6" s="40">
        <v>0.18</v>
      </c>
      <c r="E6" s="52">
        <f>D6*12</f>
        <v>2.16</v>
      </c>
    </row>
    <row r="7" spans="1:5" ht="30.75" customHeight="1">
      <c r="A7" s="18" t="s">
        <v>33</v>
      </c>
      <c r="B7" s="57" t="s">
        <v>7</v>
      </c>
      <c r="C7" s="45"/>
      <c r="D7" s="41"/>
      <c r="E7" s="53"/>
    </row>
    <row r="8" spans="1:5" ht="15.75" customHeight="1">
      <c r="A8" s="18" t="s">
        <v>34</v>
      </c>
      <c r="B8" s="57" t="s">
        <v>8</v>
      </c>
      <c r="C8" s="46"/>
      <c r="D8" s="42"/>
      <c r="E8" s="54"/>
    </row>
    <row r="9" spans="1:5" ht="42" customHeight="1">
      <c r="A9" s="18" t="s">
        <v>35</v>
      </c>
      <c r="B9" s="56" t="s">
        <v>47</v>
      </c>
      <c r="C9" s="58" t="s">
        <v>121</v>
      </c>
      <c r="D9" s="15">
        <v>0.19</v>
      </c>
      <c r="E9" s="14">
        <f>D9*12</f>
        <v>2.2800000000000002</v>
      </c>
    </row>
    <row r="10" spans="1:5" s="31" customFormat="1" ht="25.5">
      <c r="A10" s="16" t="s">
        <v>36</v>
      </c>
      <c r="B10" s="55" t="s">
        <v>49</v>
      </c>
      <c r="C10" s="3"/>
      <c r="D10" s="14">
        <f>D11+D13</f>
        <v>0.32</v>
      </c>
      <c r="E10" s="14">
        <f>E11+E13</f>
        <v>3.84</v>
      </c>
    </row>
    <row r="11" spans="1:5" ht="51" customHeight="1">
      <c r="A11" s="18" t="s">
        <v>37</v>
      </c>
      <c r="B11" s="56" t="s">
        <v>108</v>
      </c>
      <c r="C11" s="44" t="s">
        <v>120</v>
      </c>
      <c r="D11" s="40">
        <v>0.16</v>
      </c>
      <c r="E11" s="40">
        <f>D11*12</f>
        <v>1.92</v>
      </c>
    </row>
    <row r="12" spans="1:5" ht="51">
      <c r="A12" s="18" t="s">
        <v>38</v>
      </c>
      <c r="B12" s="56" t="s">
        <v>109</v>
      </c>
      <c r="C12" s="46"/>
      <c r="D12" s="42"/>
      <c r="E12" s="42"/>
    </row>
    <row r="13" spans="1:5" ht="38.25">
      <c r="A13" s="18" t="s">
        <v>52</v>
      </c>
      <c r="B13" s="56" t="s">
        <v>48</v>
      </c>
      <c r="C13" s="38" t="s">
        <v>121</v>
      </c>
      <c r="D13" s="15">
        <v>0.16</v>
      </c>
      <c r="E13" s="15">
        <f>D13*12</f>
        <v>1.92</v>
      </c>
    </row>
    <row r="14" spans="1:5" s="31" customFormat="1" ht="25.5">
      <c r="A14" s="16" t="s">
        <v>39</v>
      </c>
      <c r="B14" s="59" t="s">
        <v>66</v>
      </c>
      <c r="C14" s="29"/>
      <c r="D14" s="14">
        <f>D15+D18</f>
        <v>0.28</v>
      </c>
      <c r="E14" s="14">
        <f>E15+E18</f>
        <v>3.3600000000000003</v>
      </c>
    </row>
    <row r="15" spans="1:5" ht="25.5" customHeight="1">
      <c r="A15" s="18" t="s">
        <v>40</v>
      </c>
      <c r="B15" s="60" t="s">
        <v>53</v>
      </c>
      <c r="C15" s="44" t="s">
        <v>120</v>
      </c>
      <c r="D15" s="40">
        <v>0.14</v>
      </c>
      <c r="E15" s="40">
        <f>D15*12</f>
        <v>1.6800000000000002</v>
      </c>
    </row>
    <row r="16" spans="1:5" ht="63.75" customHeight="1">
      <c r="A16" s="18" t="s">
        <v>50</v>
      </c>
      <c r="B16" s="60" t="s">
        <v>110</v>
      </c>
      <c r="C16" s="45"/>
      <c r="D16" s="41"/>
      <c r="E16" s="41"/>
    </row>
    <row r="17" spans="1:5" ht="25.5">
      <c r="A17" s="18" t="s">
        <v>51</v>
      </c>
      <c r="B17" s="60" t="s">
        <v>54</v>
      </c>
      <c r="C17" s="46"/>
      <c r="D17" s="42"/>
      <c r="E17" s="42"/>
    </row>
    <row r="18" spans="1:5" ht="29.25" customHeight="1">
      <c r="A18" s="18" t="s">
        <v>112</v>
      </c>
      <c r="B18" s="57" t="s">
        <v>55</v>
      </c>
      <c r="C18" s="58" t="s">
        <v>121</v>
      </c>
      <c r="D18" s="15">
        <v>0.14</v>
      </c>
      <c r="E18" s="15">
        <f>D18*12</f>
        <v>1.6800000000000002</v>
      </c>
    </row>
    <row r="19" spans="1:5" s="31" customFormat="1" ht="25.5">
      <c r="A19" s="16" t="s">
        <v>65</v>
      </c>
      <c r="B19" s="59" t="s">
        <v>81</v>
      </c>
      <c r="C19" s="29"/>
      <c r="D19" s="14">
        <f>D20+D24+D26</f>
        <v>1.6300000000000001</v>
      </c>
      <c r="E19" s="14">
        <f>E20+E24+E26</f>
        <v>19.560000000000002</v>
      </c>
    </row>
    <row r="20" spans="1:5" ht="12.75" customHeight="1">
      <c r="A20" s="18" t="s">
        <v>67</v>
      </c>
      <c r="B20" s="60" t="s">
        <v>56</v>
      </c>
      <c r="C20" s="47" t="s">
        <v>120</v>
      </c>
      <c r="D20" s="43">
        <v>0.28</v>
      </c>
      <c r="E20" s="43">
        <f>D20*12</f>
        <v>3.3600000000000003</v>
      </c>
    </row>
    <row r="21" spans="1:5" ht="15" customHeight="1">
      <c r="A21" s="18" t="s">
        <v>68</v>
      </c>
      <c r="B21" s="57" t="s">
        <v>0</v>
      </c>
      <c r="C21" s="47"/>
      <c r="D21" s="43"/>
      <c r="E21" s="43"/>
    </row>
    <row r="22" spans="1:5" ht="51.75" customHeight="1">
      <c r="A22" s="18" t="s">
        <v>69</v>
      </c>
      <c r="B22" s="57" t="s">
        <v>118</v>
      </c>
      <c r="C22" s="47"/>
      <c r="D22" s="43"/>
      <c r="E22" s="43"/>
    </row>
    <row r="23" spans="1:5" ht="12.75">
      <c r="A23" s="18" t="s">
        <v>70</v>
      </c>
      <c r="B23" s="60" t="s">
        <v>57</v>
      </c>
      <c r="C23" s="47"/>
      <c r="D23" s="43"/>
      <c r="E23" s="43"/>
    </row>
    <row r="24" spans="1:5" ht="38.25">
      <c r="A24" s="18" t="s">
        <v>71</v>
      </c>
      <c r="B24" s="60" t="s">
        <v>119</v>
      </c>
      <c r="C24" s="38" t="s">
        <v>122</v>
      </c>
      <c r="D24" s="43">
        <v>1.09</v>
      </c>
      <c r="E24" s="43">
        <f>D24*12</f>
        <v>13.080000000000002</v>
      </c>
    </row>
    <row r="25" spans="1:5" ht="51">
      <c r="A25" s="18" t="s">
        <v>103</v>
      </c>
      <c r="B25" s="60" t="s">
        <v>58</v>
      </c>
      <c r="C25" s="38" t="s">
        <v>123</v>
      </c>
      <c r="D25" s="43"/>
      <c r="E25" s="43"/>
    </row>
    <row r="26" spans="1:5" ht="38.25">
      <c r="A26" s="18" t="s">
        <v>104</v>
      </c>
      <c r="B26" s="60" t="s">
        <v>59</v>
      </c>
      <c r="C26" s="61" t="s">
        <v>121</v>
      </c>
      <c r="D26" s="40">
        <v>0.26</v>
      </c>
      <c r="E26" s="40">
        <f>D26*12</f>
        <v>3.12</v>
      </c>
    </row>
    <row r="27" spans="1:5" ht="38.25">
      <c r="A27" s="18" t="s">
        <v>105</v>
      </c>
      <c r="B27" s="60" t="s">
        <v>60</v>
      </c>
      <c r="C27" s="62"/>
      <c r="D27" s="42"/>
      <c r="E27" s="42"/>
    </row>
    <row r="28" spans="1:5" s="31" customFormat="1" ht="25.5">
      <c r="A28" s="16" t="s">
        <v>72</v>
      </c>
      <c r="B28" s="59" t="s">
        <v>87</v>
      </c>
      <c r="C28" s="29"/>
      <c r="D28" s="14">
        <f>D29+D32</f>
        <v>0.30000000000000004</v>
      </c>
      <c r="E28" s="14">
        <f>E29+E32</f>
        <v>3.6</v>
      </c>
    </row>
    <row r="29" spans="1:5" ht="26.25" customHeight="1">
      <c r="A29" s="18" t="s">
        <v>73</v>
      </c>
      <c r="B29" s="60" t="s">
        <v>116</v>
      </c>
      <c r="C29" s="44" t="s">
        <v>120</v>
      </c>
      <c r="D29" s="40">
        <v>0.14</v>
      </c>
      <c r="E29" s="40">
        <f>D29*12</f>
        <v>1.6800000000000002</v>
      </c>
    </row>
    <row r="30" spans="1:5" ht="25.5">
      <c r="A30" s="18" t="s">
        <v>74</v>
      </c>
      <c r="B30" s="60" t="s">
        <v>115</v>
      </c>
      <c r="C30" s="45"/>
      <c r="D30" s="41"/>
      <c r="E30" s="41"/>
    </row>
    <row r="31" spans="1:5" ht="38.25">
      <c r="A31" s="18" t="s">
        <v>75</v>
      </c>
      <c r="B31" s="60" t="s">
        <v>61</v>
      </c>
      <c r="C31" s="46"/>
      <c r="D31" s="42"/>
      <c r="E31" s="42"/>
    </row>
    <row r="32" spans="1:5" ht="33.75" customHeight="1">
      <c r="A32" s="18" t="s">
        <v>76</v>
      </c>
      <c r="B32" s="60" t="s">
        <v>55</v>
      </c>
      <c r="C32" s="58" t="s">
        <v>121</v>
      </c>
      <c r="D32" s="15">
        <v>0.16</v>
      </c>
      <c r="E32" s="15">
        <f>D32*12</f>
        <v>1.92</v>
      </c>
    </row>
    <row r="33" spans="1:5" s="31" customFormat="1" ht="39.75" customHeight="1">
      <c r="A33" s="16" t="s">
        <v>77</v>
      </c>
      <c r="B33" s="59" t="s">
        <v>17</v>
      </c>
      <c r="C33" s="29"/>
      <c r="D33" s="14">
        <f>D34+D35</f>
        <v>0.38</v>
      </c>
      <c r="E33" s="14">
        <f>E34+E35</f>
        <v>4.5600000000000005</v>
      </c>
    </row>
    <row r="34" spans="1:5" s="31" customFormat="1" ht="51">
      <c r="A34" s="18" t="s">
        <v>78</v>
      </c>
      <c r="B34" s="60" t="s">
        <v>14</v>
      </c>
      <c r="C34" s="38" t="s">
        <v>124</v>
      </c>
      <c r="D34" s="15">
        <v>0.13</v>
      </c>
      <c r="E34" s="14">
        <f>D34*12</f>
        <v>1.56</v>
      </c>
    </row>
    <row r="35" spans="1:5" s="31" customFormat="1" ht="38.25">
      <c r="A35" s="18" t="s">
        <v>79</v>
      </c>
      <c r="B35" s="60" t="s">
        <v>13</v>
      </c>
      <c r="C35" s="38" t="s">
        <v>125</v>
      </c>
      <c r="D35" s="15">
        <v>0.25</v>
      </c>
      <c r="E35" s="14">
        <f>D35*12</f>
        <v>3</v>
      </c>
    </row>
    <row r="36" spans="1:5" s="31" customFormat="1" ht="25.5">
      <c r="A36" s="16" t="s">
        <v>80</v>
      </c>
      <c r="B36" s="59" t="s">
        <v>96</v>
      </c>
      <c r="C36" s="29"/>
      <c r="D36" s="14">
        <f>D37+D38</f>
        <v>0.33999999999999997</v>
      </c>
      <c r="E36" s="14">
        <f>E37+E38</f>
        <v>4.08</v>
      </c>
    </row>
    <row r="37" spans="1:5" ht="51">
      <c r="A37" s="18" t="s">
        <v>82</v>
      </c>
      <c r="B37" s="60" t="s">
        <v>62</v>
      </c>
      <c r="C37" s="38" t="s">
        <v>124</v>
      </c>
      <c r="D37" s="15">
        <v>0.16</v>
      </c>
      <c r="E37" s="15">
        <f>D37*12</f>
        <v>1.92</v>
      </c>
    </row>
    <row r="38" spans="1:5" ht="28.5" customHeight="1">
      <c r="A38" s="18" t="s">
        <v>83</v>
      </c>
      <c r="B38" s="60" t="s">
        <v>55</v>
      </c>
      <c r="C38" s="38" t="s">
        <v>121</v>
      </c>
      <c r="D38" s="15">
        <v>0.18</v>
      </c>
      <c r="E38" s="15">
        <f>D38*12</f>
        <v>2.16</v>
      </c>
    </row>
    <row r="39" spans="1:5" s="31" customFormat="1" ht="38.25">
      <c r="A39" s="16" t="s">
        <v>84</v>
      </c>
      <c r="B39" s="59" t="s">
        <v>97</v>
      </c>
      <c r="C39" s="29"/>
      <c r="D39" s="14">
        <f>D40+D41</f>
        <v>0.35</v>
      </c>
      <c r="E39" s="14">
        <f>E40+E41</f>
        <v>4.2</v>
      </c>
    </row>
    <row r="40" spans="1:5" ht="63.75">
      <c r="A40" s="18" t="s">
        <v>15</v>
      </c>
      <c r="B40" s="60" t="s">
        <v>63</v>
      </c>
      <c r="C40" s="38" t="s">
        <v>126</v>
      </c>
      <c r="D40" s="15">
        <v>0.18</v>
      </c>
      <c r="E40" s="15">
        <f>D40*12</f>
        <v>2.16</v>
      </c>
    </row>
    <row r="41" spans="1:5" ht="39" customHeight="1">
      <c r="A41" s="18" t="s">
        <v>85</v>
      </c>
      <c r="B41" s="60" t="s">
        <v>64</v>
      </c>
      <c r="C41" s="38" t="s">
        <v>121</v>
      </c>
      <c r="D41" s="15">
        <v>0.17</v>
      </c>
      <c r="E41" s="15">
        <f>D41*12</f>
        <v>2.04</v>
      </c>
    </row>
    <row r="42" spans="1:5" s="31" customFormat="1" ht="42" customHeight="1">
      <c r="A42" s="63" t="s">
        <v>99</v>
      </c>
      <c r="B42" s="55" t="s">
        <v>100</v>
      </c>
      <c r="C42" s="29"/>
      <c r="D42" s="14">
        <f>D43+D48+D53+D57</f>
        <v>2.27</v>
      </c>
      <c r="E42" s="14">
        <f>E43+E48+E53+E57</f>
        <v>27.240000000000002</v>
      </c>
    </row>
    <row r="43" spans="1:5" s="31" customFormat="1" ht="25.5">
      <c r="A43" s="16" t="s">
        <v>86</v>
      </c>
      <c r="B43" s="59" t="s">
        <v>27</v>
      </c>
      <c r="C43" s="29"/>
      <c r="D43" s="14">
        <f>D44+D46</f>
        <v>0.5900000000000001</v>
      </c>
      <c r="E43" s="14">
        <f>E44+E46</f>
        <v>7.080000000000001</v>
      </c>
    </row>
    <row r="44" spans="1:5" ht="25.5">
      <c r="A44" s="18" t="s">
        <v>12</v>
      </c>
      <c r="B44" s="60" t="s">
        <v>9</v>
      </c>
      <c r="C44" s="64" t="s">
        <v>127</v>
      </c>
      <c r="D44" s="40">
        <v>0.4</v>
      </c>
      <c r="E44" s="40">
        <f>D44*12</f>
        <v>4.800000000000001</v>
      </c>
    </row>
    <row r="45" spans="1:5" ht="36">
      <c r="A45" s="18" t="s">
        <v>88</v>
      </c>
      <c r="B45" s="60" t="s">
        <v>3</v>
      </c>
      <c r="C45" s="64" t="s">
        <v>128</v>
      </c>
      <c r="D45" s="42"/>
      <c r="E45" s="42"/>
    </row>
    <row r="46" spans="1:5" ht="27" customHeight="1">
      <c r="A46" s="18" t="s">
        <v>113</v>
      </c>
      <c r="B46" s="57" t="s">
        <v>2</v>
      </c>
      <c r="C46" s="61" t="s">
        <v>121</v>
      </c>
      <c r="D46" s="40">
        <v>0.19</v>
      </c>
      <c r="E46" s="40">
        <f>D46*12</f>
        <v>2.2800000000000002</v>
      </c>
    </row>
    <row r="47" spans="1:5" ht="26.25" customHeight="1">
      <c r="A47" s="18" t="s">
        <v>114</v>
      </c>
      <c r="B47" s="57" t="s">
        <v>55</v>
      </c>
      <c r="C47" s="62"/>
      <c r="D47" s="42"/>
      <c r="E47" s="42"/>
    </row>
    <row r="48" spans="1:5" s="31" customFormat="1" ht="25.5">
      <c r="A48" s="16" t="s">
        <v>89</v>
      </c>
      <c r="B48" s="59" t="s">
        <v>11</v>
      </c>
      <c r="C48" s="29"/>
      <c r="D48" s="14">
        <f>D49+D52</f>
        <v>0.76</v>
      </c>
      <c r="E48" s="14">
        <f>E49+E52</f>
        <v>9.120000000000001</v>
      </c>
    </row>
    <row r="49" spans="1:5" ht="38.25">
      <c r="A49" s="18" t="s">
        <v>90</v>
      </c>
      <c r="B49" s="60" t="s">
        <v>10</v>
      </c>
      <c r="C49" s="44" t="s">
        <v>120</v>
      </c>
      <c r="D49" s="61">
        <v>0.51</v>
      </c>
      <c r="E49" s="40">
        <f>D49*12</f>
        <v>6.12</v>
      </c>
    </row>
    <row r="50" spans="1:5" ht="29.25" customHeight="1">
      <c r="A50" s="18" t="s">
        <v>91</v>
      </c>
      <c r="B50" s="60" t="s">
        <v>22</v>
      </c>
      <c r="C50" s="45"/>
      <c r="D50" s="65"/>
      <c r="E50" s="41"/>
    </row>
    <row r="51" spans="1:5" ht="25.5">
      <c r="A51" s="18" t="s">
        <v>106</v>
      </c>
      <c r="B51" s="60" t="s">
        <v>16</v>
      </c>
      <c r="C51" s="46"/>
      <c r="D51" s="62"/>
      <c r="E51" s="42"/>
    </row>
    <row r="52" spans="1:5" ht="25.5">
      <c r="A52" s="18" t="s">
        <v>107</v>
      </c>
      <c r="B52" s="60" t="s">
        <v>111</v>
      </c>
      <c r="C52" s="58" t="s">
        <v>121</v>
      </c>
      <c r="D52" s="66">
        <v>0.25</v>
      </c>
      <c r="E52" s="39">
        <f>D52*12</f>
        <v>3</v>
      </c>
    </row>
    <row r="53" spans="1:5" s="31" customFormat="1" ht="30.75" customHeight="1">
      <c r="A53" s="16" t="s">
        <v>92</v>
      </c>
      <c r="B53" s="67" t="s">
        <v>101</v>
      </c>
      <c r="C53" s="29"/>
      <c r="D53" s="14">
        <f>D54+D56</f>
        <v>0.30000000000000004</v>
      </c>
      <c r="E53" s="14">
        <f>E54+E56</f>
        <v>3.6000000000000005</v>
      </c>
    </row>
    <row r="54" spans="1:5" s="31" customFormat="1" ht="25.5">
      <c r="A54" s="18" t="s">
        <v>98</v>
      </c>
      <c r="B54" s="60" t="s">
        <v>117</v>
      </c>
      <c r="C54" s="44" t="s">
        <v>120</v>
      </c>
      <c r="D54" s="40">
        <v>0.2</v>
      </c>
      <c r="E54" s="40">
        <f>D54*12</f>
        <v>2.4000000000000004</v>
      </c>
    </row>
    <row r="55" spans="1:5" ht="26.25" customHeight="1">
      <c r="A55" s="18" t="s">
        <v>18</v>
      </c>
      <c r="B55" s="60" t="s">
        <v>23</v>
      </c>
      <c r="C55" s="46"/>
      <c r="D55" s="42"/>
      <c r="E55" s="42"/>
    </row>
    <row r="56" spans="1:5" ht="38.25">
      <c r="A56" s="18" t="s">
        <v>1</v>
      </c>
      <c r="B56" s="60" t="s">
        <v>19</v>
      </c>
      <c r="C56" s="38" t="s">
        <v>121</v>
      </c>
      <c r="D56" s="39">
        <v>0.1</v>
      </c>
      <c r="E56" s="39">
        <f>D56*12</f>
        <v>1.2000000000000002</v>
      </c>
    </row>
    <row r="57" spans="1:5" s="31" customFormat="1" ht="25.5">
      <c r="A57" s="16" t="s">
        <v>93</v>
      </c>
      <c r="B57" s="59" t="s">
        <v>4</v>
      </c>
      <c r="C57" s="29"/>
      <c r="D57" s="14">
        <f>D58+D59</f>
        <v>0.62</v>
      </c>
      <c r="E57" s="14">
        <f>E58+E59</f>
        <v>7.4399999999999995</v>
      </c>
    </row>
    <row r="58" spans="1:5" ht="25.5">
      <c r="A58" s="18" t="s">
        <v>94</v>
      </c>
      <c r="B58" s="60" t="s">
        <v>129</v>
      </c>
      <c r="C58" s="38" t="s">
        <v>130</v>
      </c>
      <c r="D58" s="15">
        <v>0.33</v>
      </c>
      <c r="E58" s="15">
        <f>D58*12</f>
        <v>3.96</v>
      </c>
    </row>
    <row r="59" spans="1:5" ht="25.5">
      <c r="A59" s="18" t="s">
        <v>95</v>
      </c>
      <c r="B59" s="60" t="s">
        <v>55</v>
      </c>
      <c r="C59" s="68" t="s">
        <v>121</v>
      </c>
      <c r="D59" s="39">
        <v>0.29</v>
      </c>
      <c r="E59" s="39">
        <f>D59*12</f>
        <v>3.4799999999999995</v>
      </c>
    </row>
    <row r="60" spans="1:5" ht="27" customHeight="1">
      <c r="A60" s="35" t="s">
        <v>25</v>
      </c>
      <c r="B60" s="69" t="s">
        <v>24</v>
      </c>
      <c r="C60" s="28"/>
      <c r="D60" s="14">
        <f>D61</f>
        <v>2.61</v>
      </c>
      <c r="E60" s="14">
        <f>E61</f>
        <v>31.32</v>
      </c>
    </row>
    <row r="61" spans="1:5" s="31" customFormat="1" ht="38.25">
      <c r="A61" s="16" t="s">
        <v>26</v>
      </c>
      <c r="B61" s="59" t="s">
        <v>28</v>
      </c>
      <c r="C61" s="38" t="s">
        <v>131</v>
      </c>
      <c r="D61" s="14">
        <v>2.61</v>
      </c>
      <c r="E61" s="14">
        <f>D61*12</f>
        <v>31.32</v>
      </c>
    </row>
    <row r="62" spans="1:5" s="31" customFormat="1" ht="12.75">
      <c r="A62" s="33" t="s">
        <v>20</v>
      </c>
      <c r="B62" s="70" t="s">
        <v>21</v>
      </c>
      <c r="C62" s="66" t="s">
        <v>132</v>
      </c>
      <c r="D62" s="34">
        <v>2.74</v>
      </c>
      <c r="E62" s="34">
        <f>D62*12</f>
        <v>32.88</v>
      </c>
    </row>
    <row r="63" spans="1:5" ht="15.75">
      <c r="A63" s="19"/>
      <c r="B63" s="5" t="s">
        <v>29</v>
      </c>
      <c r="C63" s="6"/>
      <c r="D63" s="6">
        <f>D62+D60+D42+D4</f>
        <v>11.59</v>
      </c>
      <c r="E63" s="6">
        <f>E62+E60+E42+E4</f>
        <v>139.08</v>
      </c>
    </row>
    <row r="64" spans="1:5" ht="72.75" customHeight="1">
      <c r="A64" s="23"/>
      <c r="B64" s="48" t="s">
        <v>133</v>
      </c>
      <c r="C64" s="49"/>
      <c r="D64" s="49"/>
      <c r="E64" s="49"/>
    </row>
    <row r="65" spans="1:5" s="32" customFormat="1" ht="81.75" customHeight="1">
      <c r="A65" s="23"/>
      <c r="B65" s="51" t="s">
        <v>5</v>
      </c>
      <c r="C65" s="51"/>
      <c r="D65" s="51"/>
      <c r="E65" s="51"/>
    </row>
    <row r="66" spans="1:5" s="32" customFormat="1" ht="15.75">
      <c r="A66" s="20"/>
      <c r="B66" s="9"/>
      <c r="C66" s="8"/>
      <c r="D66" s="7"/>
      <c r="E66" s="7"/>
    </row>
    <row r="67" spans="1:5" s="32" customFormat="1" ht="15.75">
      <c r="A67" s="20"/>
      <c r="B67" s="10"/>
      <c r="C67" s="8"/>
      <c r="D67" s="7"/>
      <c r="E67" s="7"/>
    </row>
    <row r="68" spans="1:5" s="32" customFormat="1" ht="15.75">
      <c r="A68" s="21"/>
      <c r="B68" s="1"/>
      <c r="C68" s="11"/>
      <c r="D68" s="11"/>
      <c r="E68" s="11"/>
    </row>
    <row r="69" s="32" customFormat="1" ht="12.75">
      <c r="A69" s="20"/>
    </row>
    <row r="70" s="32" customFormat="1" ht="12.75">
      <c r="A70" s="20"/>
    </row>
  </sheetData>
  <sheetProtection/>
  <mergeCells count="34">
    <mergeCell ref="C11:C12"/>
    <mergeCell ref="D11:D12"/>
    <mergeCell ref="D20:D23"/>
    <mergeCell ref="E20:E23"/>
    <mergeCell ref="B64:E64"/>
    <mergeCell ref="B1:D1"/>
    <mergeCell ref="B65:E65"/>
    <mergeCell ref="C49:C51"/>
    <mergeCell ref="C54:C55"/>
    <mergeCell ref="D6:D8"/>
    <mergeCell ref="C6:C8"/>
    <mergeCell ref="E6:E8"/>
    <mergeCell ref="D24:D25"/>
    <mergeCell ref="E24:E25"/>
    <mergeCell ref="C29:C31"/>
    <mergeCell ref="D29:D31"/>
    <mergeCell ref="E29:E31"/>
    <mergeCell ref="E11:E12"/>
    <mergeCell ref="C15:C17"/>
    <mergeCell ref="D15:D17"/>
    <mergeCell ref="E15:E17"/>
    <mergeCell ref="C20:C23"/>
    <mergeCell ref="C46:C47"/>
    <mergeCell ref="D46:D47"/>
    <mergeCell ref="E46:E47"/>
    <mergeCell ref="C26:C27"/>
    <mergeCell ref="D26:D27"/>
    <mergeCell ref="E26:E27"/>
    <mergeCell ref="D49:D51"/>
    <mergeCell ref="E49:E51"/>
    <mergeCell ref="D54:D55"/>
    <mergeCell ref="E54:E55"/>
    <mergeCell ref="D44:D45"/>
    <mergeCell ref="E44:E45"/>
  </mergeCells>
  <printOptions/>
  <pageMargins left="0.69" right="0.12" top="0.21" bottom="0.21" header="0.16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сис-админ</cp:lastModifiedBy>
  <cp:lastPrinted>2018-12-19T05:40:45Z</cp:lastPrinted>
  <dcterms:created xsi:type="dcterms:W3CDTF">1996-10-08T23:32:33Z</dcterms:created>
  <dcterms:modified xsi:type="dcterms:W3CDTF">2022-11-10T04:52:32Z</dcterms:modified>
  <cp:category/>
  <cp:version/>
  <cp:contentType/>
  <cp:contentStatus/>
</cp:coreProperties>
</file>