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данные'!$16:$16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'Мои данные'!$A:$Q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sharedStrings.xml><?xml version="1.0" encoding="utf-8"?>
<sst xmlns="http://schemas.openxmlformats.org/spreadsheetml/2006/main" count="969" uniqueCount="211">
  <si>
    <t>№ пп</t>
  </si>
  <si>
    <t>Обоснование</t>
  </si>
  <si>
    <t>Ед. изм.</t>
  </si>
  <si>
    <t>Стоимость единицы</t>
  </si>
  <si>
    <t>Общая стоимость</t>
  </si>
  <si>
    <t>Всего</t>
  </si>
  <si>
    <t>В том числе</t>
  </si>
  <si>
    <t>Осн.З/п</t>
  </si>
  <si>
    <t>Эк.Маш</t>
  </si>
  <si>
    <t>Мат-лы</t>
  </si>
  <si>
    <t>в т.ч.       З/п Мех</t>
  </si>
  <si>
    <t>Наименование работ и затрат</t>
  </si>
  <si>
    <t>Кол-во</t>
  </si>
  <si>
    <t>(наименование работ и затрат, наименование объекта)</t>
  </si>
  <si>
    <t>ТЗ Осн.раб.
Всего</t>
  </si>
  <si>
    <t>ТЗ Мех.
Всего</t>
  </si>
  <si>
    <t>Сметная стоимость</t>
  </si>
  <si>
    <t>Средства на оплату труда</t>
  </si>
  <si>
    <t>Сметная трудоемкость</t>
  </si>
  <si>
    <t>Составил:</t>
  </si>
  <si>
    <t>Проверил:</t>
  </si>
  <si>
    <t>чел.час</t>
  </si>
  <si>
    <t>Составлен(а) в ценах по состоянию на</t>
  </si>
  <si>
    <t>187617,11 руб.</t>
  </si>
  <si>
    <t>37685,49 руб.</t>
  </si>
  <si>
    <t xml:space="preserve">                           Раздел 1. Демонтажные работы</t>
  </si>
  <si>
    <t>ТЕРр58-17-04</t>
  </si>
  <si>
    <t>Разборка покрытий кровель из: волнистых и полуволнистых асбестоцементных листов
НР 87% от ФОТ
СП 65% от ФОТ</t>
  </si>
  <si>
    <t>100 м2 покрытий кровель</t>
  </si>
  <si>
    <t/>
  </si>
  <si>
    <t>ТЕРр58-01-01</t>
  </si>
  <si>
    <t>Разборка обрешетки из досок б=25мм
НР 87% от ФОТ
СП 65% от ФОТ</t>
  </si>
  <si>
    <t>100 м2 кровли</t>
  </si>
  <si>
    <t>ТЕР46-04-003-01</t>
  </si>
  <si>
    <t>Разборка  отдельных мест  фундаментов из  бетона
НР 116%*0.9 от ФОТ
СП 70%*0.85 от ФОТ</t>
  </si>
  <si>
    <t>1 м3</t>
  </si>
  <si>
    <t>ТЕРр53-01-08</t>
  </si>
  <si>
    <t>Разборка  отдельных участков  наружных  стен из  бруса  толщиной 150 мм
НР 90% от ФОТ
СП 70% от ФОТ</t>
  </si>
  <si>
    <t>100 м2 стен</t>
  </si>
  <si>
    <t>Разборка  отдельных участков  внутренних  стен  из бруса толщиной 100 мм
НР 90% от ФОТ
СП 70% от ФОТ</t>
  </si>
  <si>
    <t>Разборка   участков  наружных  стен из  бруса  толщиной 150 мм   (под окнами)
НР 90% от ФОТ
СП 70% от ФОТ</t>
  </si>
  <si>
    <t>ТЕР10-01-008-04</t>
  </si>
  <si>
    <t>Разборка  обшивки фронтонов  из  досок б=20 мм
КОЭФ. К ПОЗИЦИИ:
Демонтаж (разборка) сборных деревянных конструкций ОЗП=0,8; ЭМ=0,8 к расх.; ЗПМ=0,8; МАТ=0 к расх.; ТЗ=0,8; ТЗМ=0,8
НР 124%*0.9 от ФОТ
СП 63%*0.85 от ФОТ</t>
  </si>
  <si>
    <t>100 м2 стен, фронтонов за вычетом проемов и разв. поверхн. карн</t>
  </si>
  <si>
    <t>ТЕР10-01-008-05</t>
  </si>
  <si>
    <t>Разборка  обшивки  свесов  кровли  из  досок б=20 мм
КОЭФ. К ПОЗИЦИИ:
Демонтаж (разборка) сборных деревянных конструкций ОЗП=0,8; ЭМ=0,8 к расх.; ЗПМ=0,8; МАТ=0 к расх.; ТЗ=0,8; ТЗМ=0,8
НР 124%*0.9 от ФОТ
СП 63%*0.85 от ФОТ</t>
  </si>
  <si>
    <t>ТЕР10-01-012-01</t>
  </si>
  <si>
    <t>Разборка обшивки  стен   из  доски  обшивки б=13мм
КОЭФ. К ПОЗИЦИИ:
Демонтаж (разборка) сборных деревянных конструкций ОЗП=0,8; ЭМ=0,8 к расх.; ЗПМ=0,8; МАТ=0 к расх.; ТЗ=0,8; ТЗМ=0,8
НР 124%*0.9 от ФОТ
СП 63%*0.85 от ФОТ</t>
  </si>
  <si>
    <t>100 м2 обшивки стен за вычетом проемов</t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</si>
  <si>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</si>
  <si>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</si>
  <si>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</si>
  <si>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  (Поз. 3, 7-9)</t>
  </si>
  <si>
    <t>Накладные расходы</t>
  </si>
  <si>
    <t xml:space="preserve">   87% ФОТ (от 834,13)  (Поз. 1-2)</t>
  </si>
  <si>
    <t xml:space="preserve">   90% ФОТ (от 310)  (Поз. 4-6)</t>
  </si>
  <si>
    <t xml:space="preserve">   116%*0.9 ФОТ (от 1152,96)  (Поз. 3)</t>
  </si>
  <si>
    <t xml:space="preserve">   124%*0.9 ФОТ (от 2033,38)  (Поз. 7-9)</t>
  </si>
  <si>
    <t>Сметная прибыль</t>
  </si>
  <si>
    <t xml:space="preserve">   63%*0.85 ФОТ (от 2033,38)  (Поз. 7-9)</t>
  </si>
  <si>
    <t xml:space="preserve">   65% ФОТ (от 834,13)  (Поз. 1-2)</t>
  </si>
  <si>
    <t xml:space="preserve">   70% ФОТ (от 310)  (Поз. 4-6)</t>
  </si>
  <si>
    <t xml:space="preserve">   70%*0.85 ФОТ (от 1152,96)  (Поз. 3)</t>
  </si>
  <si>
    <t>Итоги по разделу 1 Демонтажные работы :</t>
  </si>
  <si>
    <t xml:space="preserve">  Крыши, кровли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</si>
  <si>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</si>
  <si>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Стены</t>
  </si>
  <si>
    <t xml:space="preserve">  Деревянные конструкции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</si>
  <si>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</si>
  <si>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</si>
  <si>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</si>
  <si>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</si>
  <si>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</si>
  <si>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</si>
  <si>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</si>
  <si>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Строительные работы</t>
  </si>
  <si>
    <t>ТЕР01-02-057-01</t>
  </si>
  <si>
    <t>Разработка грунта вручную под  фундаменты ,группа грунтов: 1
НР 84%*0.9 от ФОТ
СП 45%*0.85 от ФОТ</t>
  </si>
  <si>
    <t>100 м3 грунта</t>
  </si>
  <si>
    <t>ТЕР06-01-001-20</t>
  </si>
  <si>
    <t>Устройство ленточных фундаментов  под наружные стены и  отмостки из бетона
НР 110%*0.9 от ФОТ
СП 65%*0.85 от ФОТ</t>
  </si>
  <si>
    <t>100 м3 бетона, бутобетона и железобетона в деле</t>
  </si>
  <si>
    <t>СЦМ-401-9021</t>
  </si>
  <si>
    <t>Бетон (марка по проекту)</t>
  </si>
  <si>
    <t>м3</t>
  </si>
  <si>
    <t>ТЕР06-01-001-01</t>
  </si>
  <si>
    <t>Устройство бетонной подготовки   под  кирпичные  столбики
НР 110%*0.9 от ФОТ
СП 65%*0.85 от ФОТ</t>
  </si>
  <si>
    <t>ТЕР08-02-003-03</t>
  </si>
  <si>
    <t>Кладка из глинянного кирпича конструкций: столбов прямоугольных неармированных (  Н=0,6м)
НР 128%*0.9 от ФОТ
СП 80%*0.85 от ФОТ</t>
  </si>
  <si>
    <t>1 м3 кладки</t>
  </si>
  <si>
    <t>СЦМ-404-0275</t>
  </si>
  <si>
    <t>Кирпич глиняный  марка 100</t>
  </si>
  <si>
    <t>1000 шт.</t>
  </si>
  <si>
    <t>СЦМ-404-0005</t>
  </si>
  <si>
    <t>Исключить.Кирпич керамический одинарный, размером 250х120х65 мм, марка 100</t>
  </si>
  <si>
    <t>1000 шт</t>
  </si>
  <si>
    <t>ТЕР10-01-021-08</t>
  </si>
  <si>
    <t>Устройство перекрытий с укладкой балок по стенам: рубленым с несущей подшивкой из досок  и утеплением термолитом б=200мм
НР 124%*0.9 от ФОТ
СП 63%*0.85 от ФОТ</t>
  </si>
  <si>
    <t>100 м2 перекрытий</t>
  </si>
  <si>
    <t>Прайс-лист</t>
  </si>
  <si>
    <t>Термолит</t>
  </si>
  <si>
    <t>ТЕР10-01-007-02</t>
  </si>
  <si>
    <t>Замена отдельных участков  стен: из брусьев толщиной 150 мм
НР 124%*0.9 от ФОТ
СП 63%*0.85 от ФОТ</t>
  </si>
  <si>
    <t>100 м2 стен за вычетом проемов</t>
  </si>
  <si>
    <t>ТЕР10-01-007-01</t>
  </si>
  <si>
    <t>Замена отдельных участков  стен: из брусьев толщиной 100 мм
НР 124%*0.9 от ФОТ
СП 63%*0.85 от ФОТ</t>
  </si>
  <si>
    <t>ТЕР10-01-010-01      применительно</t>
  </si>
  <si>
    <t>Укрепление  балок чердачного перекрытия  с добавлением нового материала
НР 124%*0.9 от ФОТ
СП 63%*0.85 от ФОТ</t>
  </si>
  <si>
    <t>1 м3 древесины в конструкции</t>
  </si>
  <si>
    <t>ТЕР26-01-039-01</t>
  </si>
  <si>
    <t>Утепление чердачного перекрытия  термолитом
НР 105%*0.9 от ФОТ
СП 70%*0.85 от ФОТ</t>
  </si>
  <si>
    <t>1 м3 изоляции</t>
  </si>
  <si>
    <t>ТЕР10-01-010-02</t>
  </si>
  <si>
    <t>Усиление стропил  досками  с добавлением нового материала до 30%
КОЭФ. К ПОЗИЦИИ:
Исключить  материалы МАТ=0 к расх.
НР 124%*0.9 от ФОТ
СП 63%*0.85 от ФОТ</t>
  </si>
  <si>
    <t>СЦМ-102-0077</t>
  </si>
  <si>
    <t>Пиломатериалы хвойных пород. Доски необрезные длиной 4-6.5 м, все ширины, толщиной 32-40 мм III сорта</t>
  </si>
  <si>
    <t>СЦМ-101-1805</t>
  </si>
  <si>
    <t>Гвозди строительные</t>
  </si>
  <si>
    <t>т</t>
  </si>
  <si>
    <t>ТЕР10-01-083-03</t>
  </si>
  <si>
    <t>Замена  обрешетки, толщиной 25 мм сплошной, с добавлением нового  материала до 30%
НР 124%*0.9 от ФОТ
СП 63%*0.85 от ФОТ</t>
  </si>
  <si>
    <t>100 м2 покрытия</t>
  </si>
  <si>
    <t>ТЕР12-01-015-03</t>
  </si>
  <si>
    <t>Устройство пароизоляции прокладочной в один слой  из пленки "Изоспан"
КОЭФ. К ПОЗИЦИИ:
Исключить  материалы МАТ=0 к расх.
НР 126%*0.9 от ФОТ
СП 65%*0.85 от ФОТ</t>
  </si>
  <si>
    <t>100 м2 изолируемой поверхности</t>
  </si>
  <si>
    <t>СЦМ-104-6003-001</t>
  </si>
  <si>
    <t>Пароизоляционный материал "Изоспан"</t>
  </si>
  <si>
    <t>м2</t>
  </si>
  <si>
    <t>ТЕР09-04-002-01</t>
  </si>
  <si>
    <t>Устройство  кровельного покрытия из: профилированного листа (б=0,7 мм)
НР 95%*0.9 от ФОТ
СП 85%*0.85 от ФОТ</t>
  </si>
  <si>
    <t>СЦМ-101-9895</t>
  </si>
  <si>
    <t>Стоимость  профнастила</t>
  </si>
  <si>
    <t>СЦМ-101-9911</t>
  </si>
  <si>
    <t>Крепежные детали для крепления профилированного настила к несущим конструкциям</t>
  </si>
  <si>
    <t>ТЕР12-01-010-01</t>
  </si>
  <si>
    <t>Устройство отливов и примыканий из металлопласта
НР 126%*0.9 от ФОТ
СП 65%*0.85 от ФОТ</t>
  </si>
  <si>
    <t>СЦМ-101-1875</t>
  </si>
  <si>
    <t>Исключить.Сталь листовая оцинкованная толщиной листа 0,7 мм</t>
  </si>
  <si>
    <t>СЦМ-104-9143</t>
  </si>
  <si>
    <t>Детали  отливов  из металлопласта, толщиной 0,5 мм</t>
  </si>
  <si>
    <t>ТЕР10-01-010-01</t>
  </si>
  <si>
    <t>Установка элементов каркаса: из брусков
КОЭФ. К ПОЗИЦИИ:
Исключить материалы МАТ=0 к расх.
НР 124%*0.9 от ФОТ
СП 63%*0.85 от ФОТ</t>
  </si>
  <si>
    <t>СЦМ-102-0307</t>
  </si>
  <si>
    <t>Бруски обрезные хвойных пород, длиной 2-6,5 м, толщиной 40-60 мм 2 сорта</t>
  </si>
  <si>
    <t>ТЕР15-10-005-03</t>
  </si>
  <si>
    <t>Облицовка металлическими панелями "Сайдинг": фронтонов
КОЭФ. К ПОЗИЦИИ:
Исключить материалы МАТ=0 к расх.
НР 110%*0.9 от ФОТ
СП 55%*0.85 от ФОТ</t>
  </si>
  <si>
    <t>100 м2</t>
  </si>
  <si>
    <t>СЦМ-201-9006-136</t>
  </si>
  <si>
    <t>Облицовочная сайдинговая панель 190,белая,цветная (горизонтальная)</t>
  </si>
  <si>
    <t>Крепежные детали для крепления панелей сайдинговых  к каркасу из брусков</t>
  </si>
  <si>
    <t>Подшивка свесов металлосайдингом по периметру здания
НР 126%*0.9 от ФОТ
СП 65%*0.85 от ФОТ</t>
  </si>
  <si>
    <t>ТЕР15-10-005-06</t>
  </si>
  <si>
    <t>Наружная облицовка поверхности стен в вертикальном исполнении по деревянному каркасу (с его устройством) металлосайдингом
КОЭФ. К ПОЗИЦИИ:
Исключить материалы МАТ=0 к расх.
НР 110%*0.9 от ФОТ
СП 55%*0.85 от ФОТ</t>
  </si>
  <si>
    <t>Облицовочная сайдинговая панель 190,белая,цветная</t>
  </si>
  <si>
    <t>СЦМ-201-9006-154</t>
  </si>
  <si>
    <t>Соединяющая рейка, белая,цветная, б=150мм</t>
  </si>
  <si>
    <t>м</t>
  </si>
  <si>
    <t>ТЕР26-01-011-01</t>
  </si>
  <si>
    <t>Устройство теплоизоляции из минплиты по периметру дома, при H=150мм
НР 105%*0.9 от ФОТ
СП 70%*0.85 от ФОТ</t>
  </si>
  <si>
    <t>СЦМ-104-0044</t>
  </si>
  <si>
    <t>Маты строительные МС-50</t>
  </si>
  <si>
    <t>Устройство  отливов и  оконных откосов  из металлопласта
НР 126%*0.9 от ФОТ
СП 65%*0.85 от ФОТ</t>
  </si>
  <si>
    <t>Прокладка  ветрозащитной  пленки "Изоспан"
КОЭФ. К ПОЗИЦИИ:
Исключить  материалы МАТ=0 к расх.
НР 126%*0.9 от ФОТ
СП 65%*0.85 от ФОТ</t>
  </si>
  <si>
    <t>ТЕР10-01-003-01</t>
  </si>
  <si>
    <t>Устройство слуховых окон
НР 124%*0.9 от ФОТ
СП 63%*0.85 от ФОТ</t>
  </si>
  <si>
    <t>1 слуховое окно</t>
  </si>
  <si>
    <t>СЦМ-203-9053</t>
  </si>
  <si>
    <t>Переплеты оконные для жилых зданий</t>
  </si>
  <si>
    <t>СЦМ-203-9156</t>
  </si>
  <si>
    <t>Приборы оконные</t>
  </si>
  <si>
    <t>комплект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</si>
  <si>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  (Поз. 10-11, 13, 16-17, 12, 14-15, 18, 20-22, 25-28, 37, 57-59, 19, 23-24, 30, 50-51, 56, 29, 34-36, 42-44, 52-55, 31-33, 41, 49, 38-40, 45-48)</t>
  </si>
  <si>
    <t xml:space="preserve">   84%*0.9 ФОТ (от 133,04)  (Поз. 10)</t>
  </si>
  <si>
    <t xml:space="preserve">   95%*0.9 ФОТ (от 1366,84)  (Поз. 31-33, 41, 49)</t>
  </si>
  <si>
    <t xml:space="preserve">   105%*0.9 ФОТ (от 13419,04)  (Поз. 19, 23-24, 30, 50-51, 56)</t>
  </si>
  <si>
    <t xml:space="preserve">   110%*0.9 ФОТ (от 11153,2)  (Поз. 11, 13, 16-17, 38-40, 45-48)</t>
  </si>
  <si>
    <t xml:space="preserve">   124%*0.9 ФОТ (от 5120,41)  (Поз. 18, 20-22, 25-28, 37, 57-59)</t>
  </si>
  <si>
    <t xml:space="preserve">   126%*0.9 ФОТ (от 1696,56)  (Поз. 29, 34-36, 42-44, 52-55)</t>
  </si>
  <si>
    <t xml:space="preserve">   128%*0.9 ФОТ (от 465,92)  (Поз. 12, 14-15)</t>
  </si>
  <si>
    <t xml:space="preserve">   45%*0.85 ФОТ (от 133,04)  (Поз. 10)</t>
  </si>
  <si>
    <t xml:space="preserve">   55%*0.85 ФОТ (от 10328,33)  (Поз. 38-40, 45-48)</t>
  </si>
  <si>
    <t xml:space="preserve">   63%*0.85 ФОТ (от 5120,41)  (Поз. 18, 20-22, 25-28, 37, 57-59)</t>
  </si>
  <si>
    <t xml:space="preserve">   65%*0.85 ФОТ (от 2521,43)  (Поз. 11, 13, 16-17, 29, 34-36, 42-44, 52-55)</t>
  </si>
  <si>
    <t xml:space="preserve">   70%*0.85 ФОТ (от 13419,04)  (Поз. 19, 23-24, 30, 50-51, 56)</t>
  </si>
  <si>
    <t xml:space="preserve">   80%*0.85 ФОТ (от 465,92)  (Поз. 12, 14-15)</t>
  </si>
  <si>
    <t xml:space="preserve">   85%*0.85 ФОТ (от 1366,84)  (Поз. 31-33, 41, 49)</t>
  </si>
  <si>
    <t>Итоги по разделу 2 Строительные работы :</t>
  </si>
  <si>
    <t xml:space="preserve">  Земляные работы, выполняемые ручным способом</t>
  </si>
  <si>
    <t xml:space="preserve">  Бетонные и железобетонные монолитные конструкции в промышленном строительстве</t>
  </si>
  <si>
    <t xml:space="preserve">  Конструкции из кирпича и блоков</t>
  </si>
  <si>
    <t xml:space="preserve">  Теплоизоляционные работы</t>
  </si>
  <si>
    <t xml:space="preserve">  Кровли</t>
  </si>
  <si>
    <t xml:space="preserve">  Строительные металлические конструкции</t>
  </si>
  <si>
    <t xml:space="preserve">  Отделочные работы</t>
  </si>
  <si>
    <t xml:space="preserve">      Материалы</t>
  </si>
  <si>
    <t xml:space="preserve">  Итого по разделу 2 Строительные работы</t>
  </si>
  <si>
    <t>Итого прямые затраты по смете в ценах 2001г.</t>
  </si>
  <si>
    <t>Итого прямые затраты по смете с учетом коэффициентов к итогам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</si>
  <si>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  (Поз. 3, 7-9, 18, 20-22, 25-28, 37, 57-59, 10-11, 13, 16-17, 12, 14-15, 19, 23-24, 30, 50-51, 56, 29, 34-36, 42-44, 52-55, 31-33, 41, 49, 38-40, 45-48)</t>
  </si>
  <si>
    <t xml:space="preserve">   124%*0.9 ФОТ (от 7153,8)  (Поз. 7-9, 18, 20-22, 25-28, 37, 57-59)</t>
  </si>
  <si>
    <t xml:space="preserve">   63%*0.85 ФОТ (от 7153,8)  (Поз. 7-9, 18, 20-22, 25-28, 37, 57-59)</t>
  </si>
  <si>
    <t xml:space="preserve">   70%*0.85 ФОТ (от 14572)  (Поз. 3, 19, 23-24, 30, 50-51, 56)</t>
  </si>
  <si>
    <t>Итоги по смете:</t>
  </si>
  <si>
    <t xml:space="preserve">  ВСЕГО по смете</t>
  </si>
  <si>
    <t>01.01.2001г.</t>
  </si>
  <si>
    <t>А.И.Смирнова</t>
  </si>
  <si>
    <t>Н.И.Давыдов</t>
  </si>
  <si>
    <t>Локальная смета №1</t>
  </si>
  <si>
    <t>на  Капитальный ремонт 2-квартирного жилого дома по ул.Гагарина,6  в п.Алябъевский,                                                                                             Советского района, ХМАО-Югра, Тюменской области</t>
  </si>
  <si>
    <t xml:space="preserve">  ВСЕГО с К=2,69526</t>
  </si>
  <si>
    <t xml:space="preserve">  ВСЕГО с НДС (18%)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</si>
</sst>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1">
      <alignment horizontal="center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" fillId="0" borderId="1">
      <alignment horizontal="center"/>
      <protection/>
    </xf>
    <xf numFmtId="0" fontId="21" fillId="20" borderId="3" applyNumberFormat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0" fillId="0" borderId="0">
      <alignment/>
      <protection/>
    </xf>
    <xf numFmtId="0" fontId="27" fillId="21" borderId="8" applyNumberFormat="0" applyAlignment="0" applyProtection="0"/>
    <xf numFmtId="0" fontId="2" fillId="0" borderId="1">
      <alignment horizontal="center"/>
      <protection/>
    </xf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 applyFill="0" applyProtection="0">
      <alignment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0" applyFont="1">
      <alignment horizontal="left" vertical="top"/>
      <protection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65" applyFont="1" applyBorder="1" applyAlignment="1">
      <alignment wrapText="1"/>
      <protection/>
    </xf>
    <xf numFmtId="0" fontId="5" fillId="0" borderId="0" xfId="51" applyFont="1">
      <alignment horizontal="right" vertical="top" wrapText="1"/>
      <protection/>
    </xf>
    <xf numFmtId="0" fontId="5" fillId="0" borderId="0" xfId="51" applyFont="1" applyAlignment="1">
      <alignment horizontal="center" vertical="top" wrapText="1"/>
      <protection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54" applyFont="1">
      <alignment horizontal="center"/>
      <protection/>
    </xf>
    <xf numFmtId="0" fontId="10" fillId="0" borderId="1" xfId="54" applyFont="1" applyBorder="1">
      <alignment horizontal="center"/>
      <protection/>
    </xf>
    <xf numFmtId="0" fontId="2" fillId="0" borderId="0" xfId="69" applyFont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57">
      <alignment/>
    </xf>
    <xf numFmtId="0" fontId="2" fillId="0" borderId="0" xfId="57" applyFont="1" applyAlignment="1">
      <alignment horizontal="right" vertical="top"/>
    </xf>
    <xf numFmtId="0" fontId="2" fillId="0" borderId="0" xfId="57" applyFont="1" applyAlignment="1">
      <alignment horizontal="center" vertical="top"/>
    </xf>
    <xf numFmtId="0" fontId="2" fillId="0" borderId="0" xfId="57" applyFont="1" applyAlignment="1">
      <alignment horizontal="left" vertical="top" wrapText="1"/>
    </xf>
    <xf numFmtId="0" fontId="2" fillId="0" borderId="0" xfId="57" applyFont="1" applyAlignment="1">
      <alignment horizontal="center" vertical="top" wrapText="1"/>
    </xf>
    <xf numFmtId="49" fontId="2" fillId="0" borderId="0" xfId="57" applyNumberFormat="1" applyFont="1" applyAlignment="1">
      <alignment horizontal="left" vertical="top"/>
    </xf>
    <xf numFmtId="0" fontId="2" fillId="0" borderId="0" xfId="57" applyFo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2" fillId="0" borderId="0" xfId="65" applyBorder="1" applyAlignment="1">
      <alignment vertical="top"/>
      <protection/>
    </xf>
    <xf numFmtId="0" fontId="2" fillId="0" borderId="0" xfId="65" applyAlignment="1">
      <alignment/>
      <protection/>
    </xf>
    <xf numFmtId="0" fontId="2" fillId="0" borderId="0" xfId="69" applyFont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69">
      <alignment horizontal="left" vertical="top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1" xfId="0" applyNumberFormat="1" applyFont="1" applyBorder="1" applyAlignment="1">
      <alignment horizontal="center" vertical="top" wrapText="1" shrinkToFit="1"/>
    </xf>
    <xf numFmtId="0" fontId="10" fillId="0" borderId="1" xfId="0" applyNumberFormat="1" applyFont="1" applyBorder="1" applyAlignment="1">
      <alignment horizontal="left" vertical="top" wrapText="1" shrinkToFit="1"/>
    </xf>
    <xf numFmtId="49" fontId="14" fillId="0" borderId="1" xfId="0" applyNumberFormat="1" applyFont="1" applyBorder="1" applyAlignment="1">
      <alignment horizontal="right" vertical="top" wrapText="1" shrinkToFit="1"/>
    </xf>
    <xf numFmtId="4" fontId="10" fillId="0" borderId="1" xfId="51" applyNumberFormat="1" applyFont="1" applyBorder="1" applyAlignment="1">
      <alignment horizontal="right" vertical="top" wrapText="1" shrinkToFit="1"/>
      <protection/>
    </xf>
    <xf numFmtId="49" fontId="12" fillId="0" borderId="0" xfId="65" applyNumberFormat="1" applyFont="1" applyAlignment="1">
      <alignment/>
      <protection/>
    </xf>
    <xf numFmtId="49" fontId="12" fillId="0" borderId="0" xfId="65" applyNumberFormat="1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0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15" fillId="0" borderId="12" xfId="65" applyFont="1" applyBorder="1" applyAlignment="1">
      <alignment horizontal="center" wrapText="1" shrinkToFit="1"/>
      <protection/>
    </xf>
    <xf numFmtId="3" fontId="2" fillId="0" borderId="12" xfId="52" applyNumberFormat="1" applyFont="1" applyBorder="1" applyAlignment="1">
      <alignment horizontal="left" vertical="center"/>
      <protection/>
    </xf>
    <xf numFmtId="3" fontId="2" fillId="0" borderId="13" xfId="52" applyNumberFormat="1" applyFont="1" applyBorder="1" applyAlignment="1">
      <alignment horizontal="left" vertical="center"/>
      <protection/>
    </xf>
    <xf numFmtId="0" fontId="11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2" fillId="0" borderId="0" xfId="65" applyNumberFormat="1" applyFont="1" applyBorder="1" applyAlignment="1">
      <alignment horizontal="left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4" xfId="65" applyFont="1" applyBorder="1" applyAlignment="1">
      <alignment horizontal="left" vertical="center"/>
      <protection/>
    </xf>
    <xf numFmtId="0" fontId="10" fillId="0" borderId="1" xfId="0" applyFont="1" applyBorder="1" applyAlignment="1">
      <alignment horizontal="center" vertical="center" wrapText="1"/>
    </xf>
    <xf numFmtId="0" fontId="2" fillId="0" borderId="12" xfId="69" applyBorder="1" applyAlignment="1">
      <alignment horizontal="right"/>
      <protection/>
    </xf>
    <xf numFmtId="0" fontId="2" fillId="0" borderId="14" xfId="69" applyBorder="1" applyAlignment="1">
      <alignment horizontal="center" vertical="top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 shrinkToFit="1"/>
    </xf>
    <xf numFmtId="0" fontId="18" fillId="0" borderId="1" xfId="0" applyFont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49" fontId="10" fillId="0" borderId="1" xfId="51" applyNumberFormat="1" applyFont="1" applyBorder="1" applyAlignment="1">
      <alignment horizontal="left" vertical="top" wrapText="1" shrinkToFit="1"/>
      <protection/>
    </xf>
    <xf numFmtId="0" fontId="10" fillId="0" borderId="1" xfId="51" applyNumberFormat="1" applyFont="1" applyBorder="1" applyAlignment="1">
      <alignment horizontal="left" vertical="top" wrapText="1" shrinkToFit="1"/>
      <protection/>
    </xf>
    <xf numFmtId="49" fontId="17" fillId="0" borderId="1" xfId="51" applyNumberFormat="1" applyFont="1" applyBorder="1" applyAlignment="1">
      <alignment horizontal="left" vertical="top" wrapText="1" shrinkToFit="1"/>
      <protection/>
    </xf>
    <xf numFmtId="4" fontId="17" fillId="0" borderId="1" xfId="51" applyNumberFormat="1" applyFont="1" applyBorder="1" applyAlignment="1">
      <alignment horizontal="right" vertical="top" wrapText="1" shrinkToFi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Итоги" xfId="51"/>
    <cellStyle name="ИтогоБИМ" xfId="52"/>
    <cellStyle name="Контрольная ячейка" xfId="53"/>
    <cellStyle name="ЛокСмет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РесСмета" xfId="62"/>
    <cellStyle name="Связанная ячейка" xfId="63"/>
    <cellStyle name="Текст предупреждения" xfId="64"/>
    <cellStyle name="Титул" xfId="65"/>
    <cellStyle name="Comma" xfId="66"/>
    <cellStyle name="Comma [0]" xfId="67"/>
    <cellStyle name="Формула" xfId="68"/>
    <cellStyle name="Хвост" xfId="69"/>
    <cellStyle name="Хвост_Переменные и константы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685800</xdr:colOff>
      <xdr:row>0</xdr:row>
      <xdr:rowOff>0</xdr:rowOff>
    </xdr:from>
    <xdr:to>
      <xdr:col>19</xdr:col>
      <xdr:colOff>95250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203"/>
  <sheetViews>
    <sheetView tabSelected="1" zoomScaleSheetLayoutView="100" zoomScalePageLayoutView="0" workbookViewId="0" topLeftCell="A158">
      <selection activeCell="A188" sqref="A188:J188"/>
    </sheetView>
  </sheetViews>
  <sheetFormatPr defaultColWidth="9.00390625" defaultRowHeight="12.75"/>
  <cols>
    <col min="1" max="1" width="4.375" style="2" customWidth="1"/>
    <col min="2" max="2" width="15.75390625" style="2" customWidth="1"/>
    <col min="3" max="3" width="40.125" style="2" customWidth="1"/>
    <col min="4" max="5" width="8.75390625" style="2" customWidth="1"/>
    <col min="6" max="6" width="7.75390625" style="2" customWidth="1"/>
    <col min="7" max="7" width="7.625" style="2" customWidth="1"/>
    <col min="8" max="8" width="7.75390625" style="2" customWidth="1"/>
    <col min="9" max="9" width="8.00390625" style="2" customWidth="1"/>
    <col min="10" max="10" width="7.125" style="2" customWidth="1"/>
    <col min="11" max="11" width="9.125" style="2" customWidth="1"/>
    <col min="12" max="12" width="7.875" style="2" customWidth="1"/>
    <col min="13" max="13" width="8.625" style="2" customWidth="1"/>
    <col min="14" max="14" width="7.875" style="2" customWidth="1"/>
    <col min="15" max="15" width="7.125" style="2" customWidth="1"/>
    <col min="16" max="16" width="7.25390625" style="2" bestFit="1" customWidth="1"/>
    <col min="17" max="17" width="7.25390625" style="2" customWidth="1"/>
    <col min="18" max="16384" width="9.125" style="2" customWidth="1"/>
  </cols>
  <sheetData>
    <row r="1" spans="1:18" ht="12.75">
      <c r="A1" s="26"/>
      <c r="B1" s="29"/>
      <c r="C1" s="27"/>
      <c r="D1" s="28"/>
      <c r="E1" s="30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4"/>
    </row>
    <row r="2" spans="2:17" s="8" customFormat="1" ht="18.75">
      <c r="B2" s="17"/>
      <c r="C2" s="52" t="s">
        <v>207</v>
      </c>
      <c r="D2" s="52"/>
      <c r="E2" s="52"/>
      <c r="F2" s="52"/>
      <c r="G2" s="52"/>
      <c r="H2" s="52"/>
      <c r="I2" s="51"/>
      <c r="J2" s="51"/>
      <c r="K2" s="51"/>
      <c r="L2" s="51"/>
      <c r="M2" s="50"/>
      <c r="N2" s="50"/>
      <c r="O2" s="50"/>
      <c r="P2" s="50"/>
      <c r="Q2" s="17"/>
    </row>
    <row r="3" spans="1:17" s="8" customFormat="1" ht="15">
      <c r="A3" s="12"/>
      <c r="B3" s="1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2"/>
    </row>
    <row r="4" spans="1:17" s="8" customFormat="1" ht="32.25" customHeight="1">
      <c r="A4" s="12"/>
      <c r="B4" s="6"/>
      <c r="C4" s="55" t="s">
        <v>208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4"/>
    </row>
    <row r="5" spans="1:17" s="8" customFormat="1" ht="12.75">
      <c r="A5" s="13"/>
      <c r="B5" s="13"/>
      <c r="C5" s="58" t="s">
        <v>13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3"/>
    </row>
    <row r="6" spans="1:17" s="8" customFormat="1" ht="12.75">
      <c r="A6" s="13"/>
      <c r="B6" s="1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3"/>
    </row>
    <row r="7" spans="1:17" s="8" customFormat="1" ht="12.75">
      <c r="A7" s="13"/>
      <c r="B7" s="13"/>
      <c r="C7" s="39"/>
      <c r="D7" s="62"/>
      <c r="E7" s="62"/>
      <c r="F7" s="62"/>
      <c r="G7" s="62"/>
      <c r="H7" s="38"/>
      <c r="I7" s="37"/>
      <c r="J7" s="37"/>
      <c r="K7" s="37"/>
      <c r="L7" s="37"/>
      <c r="M7" s="37"/>
      <c r="N7" s="37"/>
      <c r="O7" s="37"/>
      <c r="P7" s="37"/>
      <c r="Q7" s="13"/>
    </row>
    <row r="8" spans="3:17" ht="12.75">
      <c r="C8" s="35" t="s">
        <v>16</v>
      </c>
      <c r="D8" s="56" t="s">
        <v>23</v>
      </c>
      <c r="E8" s="56"/>
      <c r="F8" s="56"/>
      <c r="G8" s="56"/>
      <c r="H8" s="34"/>
      <c r="J8" s="33"/>
      <c r="L8" s="33"/>
      <c r="M8" s="1"/>
      <c r="O8" s="1"/>
      <c r="P8" s="1"/>
      <c r="Q8" s="1"/>
    </row>
    <row r="9" spans="3:17" ht="12.75">
      <c r="C9" s="35" t="s">
        <v>17</v>
      </c>
      <c r="D9" s="57" t="s">
        <v>24</v>
      </c>
      <c r="E9" s="57"/>
      <c r="F9" s="57"/>
      <c r="G9" s="57"/>
      <c r="H9" s="34"/>
      <c r="J9" s="5"/>
      <c r="K9" s="5"/>
      <c r="L9" s="5"/>
      <c r="M9" s="1"/>
      <c r="O9" s="1"/>
      <c r="P9" s="1"/>
      <c r="Q9" s="1"/>
    </row>
    <row r="10" spans="3:17" ht="12.75">
      <c r="C10" s="35" t="s">
        <v>18</v>
      </c>
      <c r="D10" s="57">
        <f>1110.95+58.09</f>
        <v>1169.04</v>
      </c>
      <c r="E10" s="57"/>
      <c r="F10" s="57"/>
      <c r="G10" s="57"/>
      <c r="H10" s="34" t="s">
        <v>21</v>
      </c>
      <c r="J10" s="7"/>
      <c r="K10" s="7"/>
      <c r="L10" s="7"/>
      <c r="M10" s="4"/>
      <c r="O10" s="1"/>
      <c r="P10" s="1"/>
      <c r="Q10" s="1"/>
    </row>
    <row r="11" spans="1:17" ht="12.75">
      <c r="A11" s="3"/>
      <c r="C11" s="45" t="s">
        <v>22</v>
      </c>
      <c r="D11" s="66" t="s">
        <v>204</v>
      </c>
      <c r="E11" s="66"/>
      <c r="F11" s="66"/>
      <c r="G11" s="66"/>
      <c r="H11" s="45"/>
      <c r="I11" s="45"/>
      <c r="J11" s="7"/>
      <c r="K11" s="7"/>
      <c r="L11" s="1"/>
      <c r="M11" s="1"/>
      <c r="N11" s="1"/>
      <c r="O11" s="1"/>
      <c r="P11" s="1"/>
      <c r="Q11" s="1"/>
    </row>
    <row r="12" spans="1:17" ht="12.75">
      <c r="A12" s="3"/>
      <c r="B12" s="5"/>
      <c r="C12" s="5"/>
      <c r="D12" s="5"/>
      <c r="E12" s="5"/>
      <c r="F12" s="5"/>
      <c r="G12" s="5"/>
      <c r="H12" s="5"/>
      <c r="I12" s="7"/>
      <c r="J12" s="7"/>
      <c r="K12" s="7"/>
      <c r="L12" s="1"/>
      <c r="M12" s="1"/>
      <c r="N12" s="1"/>
      <c r="O12" s="1"/>
      <c r="P12" s="1"/>
      <c r="Q12" s="1"/>
    </row>
    <row r="13" spans="1:17" ht="12.75" customHeight="1">
      <c r="A13" s="59" t="s">
        <v>0</v>
      </c>
      <c r="B13" s="59" t="s">
        <v>1</v>
      </c>
      <c r="C13" s="59" t="s">
        <v>11</v>
      </c>
      <c r="D13" s="59" t="s">
        <v>2</v>
      </c>
      <c r="E13" s="59" t="s">
        <v>12</v>
      </c>
      <c r="F13" s="70" t="s">
        <v>3</v>
      </c>
      <c r="G13" s="71"/>
      <c r="H13" s="71"/>
      <c r="I13" s="71"/>
      <c r="J13" s="72"/>
      <c r="K13" s="63" t="s">
        <v>4</v>
      </c>
      <c r="L13" s="64"/>
      <c r="M13" s="64"/>
      <c r="N13" s="64"/>
      <c r="O13" s="65"/>
      <c r="P13" s="67" t="s">
        <v>14</v>
      </c>
      <c r="Q13" s="67" t="s">
        <v>15</v>
      </c>
    </row>
    <row r="14" spans="1:17" ht="12.75" customHeight="1">
      <c r="A14" s="60"/>
      <c r="B14" s="60"/>
      <c r="C14" s="60"/>
      <c r="D14" s="60"/>
      <c r="E14" s="60"/>
      <c r="F14" s="59" t="s">
        <v>5</v>
      </c>
      <c r="G14" s="63" t="s">
        <v>6</v>
      </c>
      <c r="H14" s="64"/>
      <c r="I14" s="64"/>
      <c r="J14" s="65"/>
      <c r="K14" s="59" t="s">
        <v>5</v>
      </c>
      <c r="L14" s="67" t="s">
        <v>6</v>
      </c>
      <c r="M14" s="67"/>
      <c r="N14" s="67"/>
      <c r="O14" s="67"/>
      <c r="P14" s="67"/>
      <c r="Q14" s="67"/>
    </row>
    <row r="15" spans="1:21" ht="23.25" customHeight="1">
      <c r="A15" s="61"/>
      <c r="B15" s="61"/>
      <c r="C15" s="61"/>
      <c r="D15" s="61"/>
      <c r="E15" s="61"/>
      <c r="F15" s="61"/>
      <c r="G15" s="18" t="s">
        <v>7</v>
      </c>
      <c r="H15" s="18" t="s">
        <v>8</v>
      </c>
      <c r="I15" s="18" t="s">
        <v>10</v>
      </c>
      <c r="J15" s="18" t="s">
        <v>9</v>
      </c>
      <c r="K15" s="61"/>
      <c r="L15" s="18" t="s">
        <v>7</v>
      </c>
      <c r="M15" s="19" t="s">
        <v>8</v>
      </c>
      <c r="N15" s="19" t="s">
        <v>10</v>
      </c>
      <c r="O15" s="19" t="s">
        <v>9</v>
      </c>
      <c r="P15" s="67"/>
      <c r="Q15" s="67"/>
      <c r="U15" s="31"/>
    </row>
    <row r="16" spans="1:17" ht="12.75">
      <c r="A16" s="20">
        <v>1</v>
      </c>
      <c r="B16" s="21">
        <v>2</v>
      </c>
      <c r="C16" s="21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1">
        <v>17</v>
      </c>
    </row>
    <row r="17" spans="1:17" ht="17.25" customHeight="1">
      <c r="A17" s="73" t="s">
        <v>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2" s="11" customFormat="1" ht="48">
      <c r="A18" s="46">
        <v>1</v>
      </c>
      <c r="B18" s="47" t="s">
        <v>26</v>
      </c>
      <c r="C18" s="47" t="s">
        <v>27</v>
      </c>
      <c r="D18" s="46" t="s">
        <v>28</v>
      </c>
      <c r="E18" s="46">
        <v>1.08</v>
      </c>
      <c r="F18" s="48">
        <v>599.98</v>
      </c>
      <c r="G18" s="48">
        <v>597.8</v>
      </c>
      <c r="H18" s="48">
        <v>2.18</v>
      </c>
      <c r="I18" s="48" t="s">
        <v>29</v>
      </c>
      <c r="J18" s="48" t="s">
        <v>29</v>
      </c>
      <c r="K18" s="48">
        <v>647.98</v>
      </c>
      <c r="L18" s="48">
        <v>645.63</v>
      </c>
      <c r="M18" s="48">
        <v>2.35</v>
      </c>
      <c r="N18" s="48" t="s">
        <v>29</v>
      </c>
      <c r="O18" s="48" t="s">
        <v>29</v>
      </c>
      <c r="P18" s="48">
        <v>26.34</v>
      </c>
      <c r="Q18" s="48" t="s">
        <v>29</v>
      </c>
      <c r="R18" s="2"/>
      <c r="S18" s="2"/>
      <c r="T18" s="2"/>
      <c r="U18" s="2"/>
      <c r="V18" s="2"/>
    </row>
    <row r="19" spans="1:22" s="11" customFormat="1" ht="36">
      <c r="A19" s="46">
        <v>2</v>
      </c>
      <c r="B19" s="47" t="s">
        <v>30</v>
      </c>
      <c r="C19" s="47" t="s">
        <v>31</v>
      </c>
      <c r="D19" s="46" t="s">
        <v>32</v>
      </c>
      <c r="E19" s="46">
        <v>0.22</v>
      </c>
      <c r="F19" s="48">
        <v>856.83</v>
      </c>
      <c r="G19" s="48">
        <v>856.83</v>
      </c>
      <c r="H19" s="48" t="s">
        <v>29</v>
      </c>
      <c r="I19" s="48" t="s">
        <v>29</v>
      </c>
      <c r="J19" s="48" t="s">
        <v>29</v>
      </c>
      <c r="K19" s="48">
        <v>188.5</v>
      </c>
      <c r="L19" s="48">
        <v>188.5</v>
      </c>
      <c r="M19" s="48" t="s">
        <v>29</v>
      </c>
      <c r="N19" s="48" t="s">
        <v>29</v>
      </c>
      <c r="O19" s="48" t="s">
        <v>29</v>
      </c>
      <c r="P19" s="48">
        <v>3.34</v>
      </c>
      <c r="Q19" s="48">
        <v>0.1</v>
      </c>
      <c r="R19" s="2"/>
      <c r="S19" s="2"/>
      <c r="T19" s="2"/>
      <c r="U19" s="2"/>
      <c r="V19" s="2"/>
    </row>
    <row r="20" spans="1:22" s="11" customFormat="1" ht="36">
      <c r="A20" s="46">
        <v>3</v>
      </c>
      <c r="B20" s="47" t="s">
        <v>33</v>
      </c>
      <c r="C20" s="47" t="s">
        <v>34</v>
      </c>
      <c r="D20" s="46" t="s">
        <v>35</v>
      </c>
      <c r="E20" s="46">
        <v>2.46</v>
      </c>
      <c r="F20" s="48">
        <v>915.05</v>
      </c>
      <c r="G20" s="48">
        <v>259.16</v>
      </c>
      <c r="H20" s="48">
        <v>655.89</v>
      </c>
      <c r="I20" s="48">
        <v>136.52</v>
      </c>
      <c r="J20" s="48" t="s">
        <v>29</v>
      </c>
      <c r="K20" s="48">
        <v>2251.02</v>
      </c>
      <c r="L20" s="48">
        <v>637.53</v>
      </c>
      <c r="M20" s="48">
        <v>1613.49</v>
      </c>
      <c r="N20" s="48">
        <v>335.84</v>
      </c>
      <c r="O20" s="48" t="s">
        <v>29</v>
      </c>
      <c r="P20" s="48">
        <v>23.79</v>
      </c>
      <c r="Q20" s="48">
        <v>11.09</v>
      </c>
      <c r="R20" s="2"/>
      <c r="S20" s="2"/>
      <c r="T20" s="2"/>
      <c r="U20" s="2"/>
      <c r="V20" s="2"/>
    </row>
    <row r="21" spans="1:22" s="11" customFormat="1" ht="48">
      <c r="A21" s="46">
        <v>4</v>
      </c>
      <c r="B21" s="47" t="s">
        <v>36</v>
      </c>
      <c r="C21" s="47" t="s">
        <v>37</v>
      </c>
      <c r="D21" s="46" t="s">
        <v>38</v>
      </c>
      <c r="E21" s="46">
        <v>0.074</v>
      </c>
      <c r="F21" s="48">
        <v>3189.08</v>
      </c>
      <c r="G21" s="48">
        <v>2188.83</v>
      </c>
      <c r="H21" s="48">
        <v>1000.25</v>
      </c>
      <c r="I21" s="48">
        <v>177.68</v>
      </c>
      <c r="J21" s="48" t="s">
        <v>29</v>
      </c>
      <c r="K21" s="48">
        <v>235.99</v>
      </c>
      <c r="L21" s="48">
        <v>161.97</v>
      </c>
      <c r="M21" s="48">
        <v>74.02</v>
      </c>
      <c r="N21" s="48">
        <v>13.15</v>
      </c>
      <c r="O21" s="48" t="s">
        <v>29</v>
      </c>
      <c r="P21" s="48">
        <v>6.82</v>
      </c>
      <c r="Q21" s="48">
        <v>0.32</v>
      </c>
      <c r="R21" s="2"/>
      <c r="S21" s="2"/>
      <c r="T21" s="2"/>
      <c r="U21" s="2"/>
      <c r="V21" s="2"/>
    </row>
    <row r="22" spans="1:22" s="11" customFormat="1" ht="48">
      <c r="A22" s="46">
        <v>5</v>
      </c>
      <c r="B22" s="47" t="s">
        <v>36</v>
      </c>
      <c r="C22" s="47" t="s">
        <v>39</v>
      </c>
      <c r="D22" s="46" t="s">
        <v>38</v>
      </c>
      <c r="E22" s="46">
        <v>0.033</v>
      </c>
      <c r="F22" s="48">
        <v>3189.08</v>
      </c>
      <c r="G22" s="48">
        <v>2188.83</v>
      </c>
      <c r="H22" s="48">
        <v>1000.25</v>
      </c>
      <c r="I22" s="48">
        <v>177.68</v>
      </c>
      <c r="J22" s="48" t="s">
        <v>29</v>
      </c>
      <c r="K22" s="48">
        <v>105.24</v>
      </c>
      <c r="L22" s="48">
        <v>72.23</v>
      </c>
      <c r="M22" s="48">
        <v>33.01</v>
      </c>
      <c r="N22" s="48">
        <v>5.86</v>
      </c>
      <c r="O22" s="48" t="s">
        <v>29</v>
      </c>
      <c r="P22" s="48">
        <v>3.04</v>
      </c>
      <c r="Q22" s="48">
        <v>0.14</v>
      </c>
      <c r="R22" s="2"/>
      <c r="S22" s="2"/>
      <c r="T22" s="2"/>
      <c r="U22" s="2"/>
      <c r="V22" s="2"/>
    </row>
    <row r="23" spans="1:22" s="11" customFormat="1" ht="48">
      <c r="A23" s="46">
        <v>6</v>
      </c>
      <c r="B23" s="47" t="s">
        <v>36</v>
      </c>
      <c r="C23" s="47" t="s">
        <v>40</v>
      </c>
      <c r="D23" s="46" t="s">
        <v>38</v>
      </c>
      <c r="E23" s="46">
        <v>0.024</v>
      </c>
      <c r="F23" s="48">
        <v>3189.08</v>
      </c>
      <c r="G23" s="48">
        <v>2188.83</v>
      </c>
      <c r="H23" s="48">
        <v>1000.25</v>
      </c>
      <c r="I23" s="48">
        <v>177.68</v>
      </c>
      <c r="J23" s="48" t="s">
        <v>29</v>
      </c>
      <c r="K23" s="48">
        <v>76.54</v>
      </c>
      <c r="L23" s="48">
        <v>52.53</v>
      </c>
      <c r="M23" s="48">
        <v>24.01</v>
      </c>
      <c r="N23" s="48">
        <v>4.26</v>
      </c>
      <c r="O23" s="48" t="s">
        <v>29</v>
      </c>
      <c r="P23" s="48">
        <v>2.21</v>
      </c>
      <c r="Q23" s="48">
        <v>0.1</v>
      </c>
      <c r="R23" s="2"/>
      <c r="S23" s="2"/>
      <c r="T23" s="2"/>
      <c r="U23" s="2"/>
      <c r="V23" s="2"/>
    </row>
    <row r="24" spans="1:22" s="11" customFormat="1" ht="108">
      <c r="A24" s="46">
        <v>7</v>
      </c>
      <c r="B24" s="47" t="s">
        <v>41</v>
      </c>
      <c r="C24" s="47" t="s">
        <v>42</v>
      </c>
      <c r="D24" s="46" t="s">
        <v>43</v>
      </c>
      <c r="E24" s="46">
        <v>0.151</v>
      </c>
      <c r="F24" s="48">
        <v>1600.55</v>
      </c>
      <c r="G24" s="48">
        <v>1457.92</v>
      </c>
      <c r="H24" s="48">
        <v>142.63</v>
      </c>
      <c r="I24" s="48" t="s">
        <v>29</v>
      </c>
      <c r="J24" s="48" t="s">
        <v>29</v>
      </c>
      <c r="K24" s="48">
        <v>241.68</v>
      </c>
      <c r="L24" s="48">
        <v>220.15</v>
      </c>
      <c r="M24" s="48">
        <v>21.53</v>
      </c>
      <c r="N24" s="48" t="s">
        <v>29</v>
      </c>
      <c r="O24" s="48" t="s">
        <v>29</v>
      </c>
      <c r="P24" s="48">
        <v>8.21</v>
      </c>
      <c r="Q24" s="48">
        <v>0.13</v>
      </c>
      <c r="R24" s="2"/>
      <c r="S24" s="2"/>
      <c r="T24" s="2"/>
      <c r="U24" s="2"/>
      <c r="V24" s="2"/>
    </row>
    <row r="25" spans="1:22" s="11" customFormat="1" ht="108">
      <c r="A25" s="46">
        <v>8</v>
      </c>
      <c r="B25" s="47" t="s">
        <v>44</v>
      </c>
      <c r="C25" s="47" t="s">
        <v>45</v>
      </c>
      <c r="D25" s="46" t="s">
        <v>43</v>
      </c>
      <c r="E25" s="46">
        <v>0.162</v>
      </c>
      <c r="F25" s="48">
        <v>3189.15</v>
      </c>
      <c r="G25" s="48">
        <v>3065.92</v>
      </c>
      <c r="H25" s="48">
        <v>123.23</v>
      </c>
      <c r="I25" s="48" t="s">
        <v>29</v>
      </c>
      <c r="J25" s="48" t="s">
        <v>29</v>
      </c>
      <c r="K25" s="48">
        <v>516.64</v>
      </c>
      <c r="L25" s="48">
        <v>496.68</v>
      </c>
      <c r="M25" s="48">
        <v>19.96</v>
      </c>
      <c r="N25" s="48" t="s">
        <v>29</v>
      </c>
      <c r="O25" s="48" t="s">
        <v>29</v>
      </c>
      <c r="P25" s="48">
        <v>18.53</v>
      </c>
      <c r="Q25" s="48">
        <v>0.12</v>
      </c>
      <c r="R25" s="2"/>
      <c r="S25" s="2"/>
      <c r="T25" s="2"/>
      <c r="U25" s="2"/>
      <c r="V25" s="2"/>
    </row>
    <row r="26" spans="1:22" s="11" customFormat="1" ht="96">
      <c r="A26" s="46">
        <v>9</v>
      </c>
      <c r="B26" s="47" t="s">
        <v>46</v>
      </c>
      <c r="C26" s="47" t="s">
        <v>47</v>
      </c>
      <c r="D26" s="46" t="s">
        <v>48</v>
      </c>
      <c r="E26" s="46">
        <v>1.33</v>
      </c>
      <c r="F26" s="48">
        <v>866.54</v>
      </c>
      <c r="G26" s="48">
        <v>790.47</v>
      </c>
      <c r="H26" s="48">
        <v>76.07</v>
      </c>
      <c r="I26" s="48" t="s">
        <v>29</v>
      </c>
      <c r="J26" s="48" t="s">
        <v>29</v>
      </c>
      <c r="K26" s="48">
        <v>1152.5</v>
      </c>
      <c r="L26" s="48">
        <v>1051.33</v>
      </c>
      <c r="M26" s="48">
        <v>101.17</v>
      </c>
      <c r="N26" s="48" t="s">
        <v>29</v>
      </c>
      <c r="O26" s="48" t="s">
        <v>29</v>
      </c>
      <c r="P26" s="48">
        <v>38.62</v>
      </c>
      <c r="Q26" s="48">
        <v>0.6</v>
      </c>
      <c r="R26" s="2"/>
      <c r="S26" s="2"/>
      <c r="T26" s="2"/>
      <c r="U26" s="2"/>
      <c r="V26" s="2"/>
    </row>
    <row r="27" spans="1:17" ht="12.75">
      <c r="A27" s="53" t="s">
        <v>49</v>
      </c>
      <c r="B27" s="54"/>
      <c r="C27" s="54"/>
      <c r="D27" s="54"/>
      <c r="E27" s="54"/>
      <c r="F27" s="54"/>
      <c r="G27" s="54"/>
      <c r="H27" s="54"/>
      <c r="I27" s="54"/>
      <c r="J27" s="54"/>
      <c r="K27" s="48">
        <v>5416.09</v>
      </c>
      <c r="L27" s="48">
        <v>3526.55</v>
      </c>
      <c r="M27" s="48">
        <v>1889.54</v>
      </c>
      <c r="N27" s="48">
        <v>359.11</v>
      </c>
      <c r="O27" s="48" t="s">
        <v>29</v>
      </c>
      <c r="P27" s="48">
        <v>130.9</v>
      </c>
      <c r="Q27" s="48">
        <v>12.6</v>
      </c>
    </row>
    <row r="28" spans="1:17" ht="12.75">
      <c r="A28" s="53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48">
        <v>6215.98</v>
      </c>
      <c r="L28" s="48">
        <v>3887.4</v>
      </c>
      <c r="M28" s="48">
        <v>2328.58</v>
      </c>
      <c r="N28" s="48">
        <v>443.07</v>
      </c>
      <c r="O28" s="48" t="s">
        <v>29</v>
      </c>
      <c r="P28" s="48">
        <v>130.9</v>
      </c>
      <c r="Q28" s="48">
        <v>12.6</v>
      </c>
    </row>
    <row r="29" spans="1:17" ht="12.75">
      <c r="A29" s="53" t="s">
        <v>51</v>
      </c>
      <c r="B29" s="54"/>
      <c r="C29" s="54"/>
      <c r="D29" s="54"/>
      <c r="E29" s="54"/>
      <c r="F29" s="54"/>
      <c r="G29" s="54"/>
      <c r="H29" s="54"/>
      <c r="I29" s="54"/>
      <c r="J29" s="54"/>
      <c r="K29" s="48" t="s">
        <v>29</v>
      </c>
      <c r="L29" s="48" t="s">
        <v>29</v>
      </c>
      <c r="M29" s="48" t="s">
        <v>29</v>
      </c>
      <c r="N29" s="48" t="s">
        <v>29</v>
      </c>
      <c r="O29" s="48" t="s">
        <v>29</v>
      </c>
      <c r="P29" s="48" t="s">
        <v>29</v>
      </c>
      <c r="Q29" s="48" t="s">
        <v>29</v>
      </c>
    </row>
    <row r="30" spans="1:17" ht="26.25" customHeight="1">
      <c r="A30" s="53" t="s">
        <v>52</v>
      </c>
      <c r="B30" s="54"/>
      <c r="C30" s="54"/>
      <c r="D30" s="54"/>
      <c r="E30" s="54"/>
      <c r="F30" s="54"/>
      <c r="G30" s="54"/>
      <c r="H30" s="54"/>
      <c r="I30" s="54"/>
      <c r="J30" s="54"/>
      <c r="K30" s="48">
        <v>799.89</v>
      </c>
      <c r="L30" s="48">
        <v>360.85</v>
      </c>
      <c r="M30" s="48">
        <v>439.04</v>
      </c>
      <c r="N30" s="48">
        <v>83.96</v>
      </c>
      <c r="O30" s="48" t="s">
        <v>29</v>
      </c>
      <c r="P30" s="48" t="s">
        <v>29</v>
      </c>
      <c r="Q30" s="48" t="s">
        <v>29</v>
      </c>
    </row>
    <row r="31" spans="1:17" ht="12.75">
      <c r="A31" s="53" t="s">
        <v>53</v>
      </c>
      <c r="B31" s="54"/>
      <c r="C31" s="54"/>
      <c r="D31" s="54"/>
      <c r="E31" s="54"/>
      <c r="F31" s="54"/>
      <c r="G31" s="54"/>
      <c r="H31" s="54"/>
      <c r="I31" s="54"/>
      <c r="J31" s="54"/>
      <c r="K31" s="48">
        <v>4477.63</v>
      </c>
      <c r="L31" s="48" t="s">
        <v>29</v>
      </c>
      <c r="M31" s="48" t="s">
        <v>29</v>
      </c>
      <c r="N31" s="48" t="s">
        <v>29</v>
      </c>
      <c r="O31" s="48" t="s">
        <v>29</v>
      </c>
      <c r="P31" s="48" t="s">
        <v>29</v>
      </c>
      <c r="Q31" s="48" t="s">
        <v>29</v>
      </c>
    </row>
    <row r="32" spans="1:17" ht="12.75">
      <c r="A32" s="53" t="s">
        <v>51</v>
      </c>
      <c r="B32" s="54"/>
      <c r="C32" s="54"/>
      <c r="D32" s="54"/>
      <c r="E32" s="54"/>
      <c r="F32" s="54"/>
      <c r="G32" s="54"/>
      <c r="H32" s="54"/>
      <c r="I32" s="54"/>
      <c r="J32" s="54"/>
      <c r="K32" s="48" t="s">
        <v>29</v>
      </c>
      <c r="L32" s="48" t="s">
        <v>29</v>
      </c>
      <c r="M32" s="48" t="s">
        <v>29</v>
      </c>
      <c r="N32" s="48" t="s">
        <v>29</v>
      </c>
      <c r="O32" s="48" t="s">
        <v>29</v>
      </c>
      <c r="P32" s="48" t="s">
        <v>29</v>
      </c>
      <c r="Q32" s="48" t="s">
        <v>29</v>
      </c>
    </row>
    <row r="33" spans="1:17" ht="12.75">
      <c r="A33" s="53" t="s">
        <v>54</v>
      </c>
      <c r="B33" s="54"/>
      <c r="C33" s="54"/>
      <c r="D33" s="54"/>
      <c r="E33" s="54"/>
      <c r="F33" s="54"/>
      <c r="G33" s="54"/>
      <c r="H33" s="54"/>
      <c r="I33" s="54"/>
      <c r="J33" s="54"/>
      <c r="K33" s="48">
        <v>725.69</v>
      </c>
      <c r="L33" s="48" t="s">
        <v>29</v>
      </c>
      <c r="M33" s="48" t="s">
        <v>29</v>
      </c>
      <c r="N33" s="48" t="s">
        <v>29</v>
      </c>
      <c r="O33" s="48" t="s">
        <v>29</v>
      </c>
      <c r="P33" s="48" t="s">
        <v>29</v>
      </c>
      <c r="Q33" s="48" t="s">
        <v>29</v>
      </c>
    </row>
    <row r="34" spans="1:17" ht="12.75">
      <c r="A34" s="53" t="s">
        <v>55</v>
      </c>
      <c r="B34" s="54"/>
      <c r="C34" s="54"/>
      <c r="D34" s="54"/>
      <c r="E34" s="54"/>
      <c r="F34" s="54"/>
      <c r="G34" s="54"/>
      <c r="H34" s="54"/>
      <c r="I34" s="54"/>
      <c r="J34" s="54"/>
      <c r="K34" s="48">
        <v>279</v>
      </c>
      <c r="L34" s="48" t="s">
        <v>29</v>
      </c>
      <c r="M34" s="48" t="s">
        <v>29</v>
      </c>
      <c r="N34" s="48" t="s">
        <v>29</v>
      </c>
      <c r="O34" s="48" t="s">
        <v>29</v>
      </c>
      <c r="P34" s="48" t="s">
        <v>29</v>
      </c>
      <c r="Q34" s="48" t="s">
        <v>29</v>
      </c>
    </row>
    <row r="35" spans="1:17" ht="12.75">
      <c r="A35" s="53" t="s">
        <v>56</v>
      </c>
      <c r="B35" s="54"/>
      <c r="C35" s="54"/>
      <c r="D35" s="54"/>
      <c r="E35" s="54"/>
      <c r="F35" s="54"/>
      <c r="G35" s="54"/>
      <c r="H35" s="54"/>
      <c r="I35" s="54"/>
      <c r="J35" s="54"/>
      <c r="K35" s="48">
        <v>1203.69</v>
      </c>
      <c r="L35" s="48" t="s">
        <v>29</v>
      </c>
      <c r="M35" s="48" t="s">
        <v>29</v>
      </c>
      <c r="N35" s="48" t="s">
        <v>29</v>
      </c>
      <c r="O35" s="48" t="s">
        <v>29</v>
      </c>
      <c r="P35" s="48" t="s">
        <v>29</v>
      </c>
      <c r="Q35" s="48" t="s">
        <v>29</v>
      </c>
    </row>
    <row r="36" spans="1:17" ht="12.75">
      <c r="A36" s="53" t="s">
        <v>57</v>
      </c>
      <c r="B36" s="54"/>
      <c r="C36" s="54"/>
      <c r="D36" s="54"/>
      <c r="E36" s="54"/>
      <c r="F36" s="54"/>
      <c r="G36" s="54"/>
      <c r="H36" s="54"/>
      <c r="I36" s="54"/>
      <c r="J36" s="54"/>
      <c r="K36" s="48">
        <v>2269.25</v>
      </c>
      <c r="L36" s="48" t="s">
        <v>29</v>
      </c>
      <c r="M36" s="48" t="s">
        <v>29</v>
      </c>
      <c r="N36" s="48" t="s">
        <v>29</v>
      </c>
      <c r="O36" s="48" t="s">
        <v>29</v>
      </c>
      <c r="P36" s="48" t="s">
        <v>29</v>
      </c>
      <c r="Q36" s="48" t="s">
        <v>29</v>
      </c>
    </row>
    <row r="37" spans="1:17" ht="12.75">
      <c r="A37" s="53" t="s">
        <v>58</v>
      </c>
      <c r="B37" s="54"/>
      <c r="C37" s="54"/>
      <c r="D37" s="54"/>
      <c r="E37" s="54"/>
      <c r="F37" s="54"/>
      <c r="G37" s="54"/>
      <c r="H37" s="54"/>
      <c r="I37" s="54"/>
      <c r="J37" s="54"/>
      <c r="K37" s="48">
        <v>2534.07</v>
      </c>
      <c r="L37" s="48" t="s">
        <v>29</v>
      </c>
      <c r="M37" s="48" t="s">
        <v>29</v>
      </c>
      <c r="N37" s="48" t="s">
        <v>29</v>
      </c>
      <c r="O37" s="48" t="s">
        <v>29</v>
      </c>
      <c r="P37" s="48" t="s">
        <v>29</v>
      </c>
      <c r="Q37" s="48" t="s">
        <v>29</v>
      </c>
    </row>
    <row r="38" spans="1:17" ht="12.75">
      <c r="A38" s="53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48" t="s">
        <v>29</v>
      </c>
      <c r="L38" s="48" t="s">
        <v>29</v>
      </c>
      <c r="M38" s="48" t="s">
        <v>29</v>
      </c>
      <c r="N38" s="48" t="s">
        <v>29</v>
      </c>
      <c r="O38" s="48" t="s">
        <v>29</v>
      </c>
      <c r="P38" s="48" t="s">
        <v>29</v>
      </c>
      <c r="Q38" s="48" t="s">
        <v>29</v>
      </c>
    </row>
    <row r="39" spans="1:17" ht="12.75">
      <c r="A39" s="53" t="s">
        <v>59</v>
      </c>
      <c r="B39" s="54"/>
      <c r="C39" s="54"/>
      <c r="D39" s="54"/>
      <c r="E39" s="54"/>
      <c r="F39" s="54"/>
      <c r="G39" s="54"/>
      <c r="H39" s="54"/>
      <c r="I39" s="54"/>
      <c r="J39" s="54"/>
      <c r="K39" s="48">
        <v>1088.88</v>
      </c>
      <c r="L39" s="48" t="s">
        <v>29</v>
      </c>
      <c r="M39" s="48" t="s">
        <v>29</v>
      </c>
      <c r="N39" s="48" t="s">
        <v>29</v>
      </c>
      <c r="O39" s="48" t="s">
        <v>29</v>
      </c>
      <c r="P39" s="48" t="s">
        <v>29</v>
      </c>
      <c r="Q39" s="48" t="s">
        <v>29</v>
      </c>
    </row>
    <row r="40" spans="1:17" ht="12.75">
      <c r="A40" s="53" t="s">
        <v>60</v>
      </c>
      <c r="B40" s="54"/>
      <c r="C40" s="54"/>
      <c r="D40" s="54"/>
      <c r="E40" s="54"/>
      <c r="F40" s="54"/>
      <c r="G40" s="54"/>
      <c r="H40" s="54"/>
      <c r="I40" s="54"/>
      <c r="J40" s="54"/>
      <c r="K40" s="48">
        <v>542.18</v>
      </c>
      <c r="L40" s="48" t="s">
        <v>29</v>
      </c>
      <c r="M40" s="48" t="s">
        <v>29</v>
      </c>
      <c r="N40" s="48" t="s">
        <v>29</v>
      </c>
      <c r="O40" s="48" t="s">
        <v>29</v>
      </c>
      <c r="P40" s="48" t="s">
        <v>29</v>
      </c>
      <c r="Q40" s="48" t="s">
        <v>29</v>
      </c>
    </row>
    <row r="41" spans="1:17" ht="12.75">
      <c r="A41" s="53" t="s">
        <v>61</v>
      </c>
      <c r="B41" s="54"/>
      <c r="C41" s="54"/>
      <c r="D41" s="54"/>
      <c r="E41" s="54"/>
      <c r="F41" s="54"/>
      <c r="G41" s="54"/>
      <c r="H41" s="54"/>
      <c r="I41" s="54"/>
      <c r="J41" s="54"/>
      <c r="K41" s="48">
        <v>217</v>
      </c>
      <c r="L41" s="48" t="s">
        <v>29</v>
      </c>
      <c r="M41" s="48" t="s">
        <v>29</v>
      </c>
      <c r="N41" s="48" t="s">
        <v>29</v>
      </c>
      <c r="O41" s="48" t="s">
        <v>29</v>
      </c>
      <c r="P41" s="48" t="s">
        <v>29</v>
      </c>
      <c r="Q41" s="48" t="s">
        <v>29</v>
      </c>
    </row>
    <row r="42" spans="1:17" ht="12.75">
      <c r="A42" s="53" t="s">
        <v>62</v>
      </c>
      <c r="B42" s="54"/>
      <c r="C42" s="54"/>
      <c r="D42" s="54"/>
      <c r="E42" s="54"/>
      <c r="F42" s="54"/>
      <c r="G42" s="54"/>
      <c r="H42" s="54"/>
      <c r="I42" s="54"/>
      <c r="J42" s="54"/>
      <c r="K42" s="48">
        <v>686.01</v>
      </c>
      <c r="L42" s="48" t="s">
        <v>29</v>
      </c>
      <c r="M42" s="48" t="s">
        <v>29</v>
      </c>
      <c r="N42" s="48" t="s">
        <v>29</v>
      </c>
      <c r="O42" s="48" t="s">
        <v>29</v>
      </c>
      <c r="P42" s="48" t="s">
        <v>29</v>
      </c>
      <c r="Q42" s="48" t="s">
        <v>29</v>
      </c>
    </row>
    <row r="43" spans="1:17" ht="12.75">
      <c r="A43" s="75" t="s">
        <v>63</v>
      </c>
      <c r="B43" s="74"/>
      <c r="C43" s="74"/>
      <c r="D43" s="74"/>
      <c r="E43" s="74"/>
      <c r="F43" s="74"/>
      <c r="G43" s="74"/>
      <c r="H43" s="74"/>
      <c r="I43" s="74"/>
      <c r="J43" s="74"/>
      <c r="K43" s="48" t="s">
        <v>29</v>
      </c>
      <c r="L43" s="48" t="s">
        <v>29</v>
      </c>
      <c r="M43" s="48" t="s">
        <v>29</v>
      </c>
      <c r="N43" s="48" t="s">
        <v>29</v>
      </c>
      <c r="O43" s="48" t="s">
        <v>29</v>
      </c>
      <c r="P43" s="48" t="s">
        <v>29</v>
      </c>
      <c r="Q43" s="48" t="s">
        <v>29</v>
      </c>
    </row>
    <row r="44" spans="1:17" ht="12.75">
      <c r="A44" s="53" t="s">
        <v>64</v>
      </c>
      <c r="B44" s="54"/>
      <c r="C44" s="54"/>
      <c r="D44" s="54"/>
      <c r="E44" s="54"/>
      <c r="F44" s="54"/>
      <c r="G44" s="54"/>
      <c r="H44" s="54"/>
      <c r="I44" s="54"/>
      <c r="J44" s="54"/>
      <c r="K44" s="48">
        <v>2104.35</v>
      </c>
      <c r="L44" s="48" t="s">
        <v>29</v>
      </c>
      <c r="M44" s="48" t="s">
        <v>29</v>
      </c>
      <c r="N44" s="48" t="s">
        <v>29</v>
      </c>
      <c r="O44" s="48" t="s">
        <v>29</v>
      </c>
      <c r="P44" s="48">
        <v>29.68</v>
      </c>
      <c r="Q44" s="48">
        <v>0.1</v>
      </c>
    </row>
    <row r="45" spans="1:17" ht="12.75" customHeight="1">
      <c r="A45" s="53" t="s">
        <v>65</v>
      </c>
      <c r="B45" s="54"/>
      <c r="C45" s="54"/>
      <c r="D45" s="54"/>
      <c r="E45" s="54"/>
      <c r="F45" s="54"/>
      <c r="G45" s="54"/>
      <c r="H45" s="54"/>
      <c r="I45" s="54"/>
      <c r="J45" s="54"/>
      <c r="K45" s="48">
        <v>4639.72</v>
      </c>
      <c r="L45" s="48" t="s">
        <v>29</v>
      </c>
      <c r="M45" s="48" t="s">
        <v>29</v>
      </c>
      <c r="N45" s="48" t="s">
        <v>29</v>
      </c>
      <c r="O45" s="48" t="s">
        <v>29</v>
      </c>
      <c r="P45" s="48">
        <v>23.79</v>
      </c>
      <c r="Q45" s="48">
        <v>11.09</v>
      </c>
    </row>
    <row r="46" spans="1:17" ht="12.75">
      <c r="A46" s="53" t="s">
        <v>66</v>
      </c>
      <c r="B46" s="54"/>
      <c r="C46" s="54"/>
      <c r="D46" s="54"/>
      <c r="E46" s="54"/>
      <c r="F46" s="54"/>
      <c r="G46" s="54"/>
      <c r="H46" s="54"/>
      <c r="I46" s="54"/>
      <c r="J46" s="54"/>
      <c r="K46" s="48">
        <v>913.77</v>
      </c>
      <c r="L46" s="48" t="s">
        <v>29</v>
      </c>
      <c r="M46" s="48" t="s">
        <v>29</v>
      </c>
      <c r="N46" s="48" t="s">
        <v>29</v>
      </c>
      <c r="O46" s="48" t="s">
        <v>29</v>
      </c>
      <c r="P46" s="48">
        <v>12.07</v>
      </c>
      <c r="Q46" s="48">
        <v>0.56</v>
      </c>
    </row>
    <row r="47" spans="1:17" ht="12.75">
      <c r="A47" s="53" t="s">
        <v>67</v>
      </c>
      <c r="B47" s="54"/>
      <c r="C47" s="54"/>
      <c r="D47" s="54"/>
      <c r="E47" s="54"/>
      <c r="F47" s="54"/>
      <c r="G47" s="54"/>
      <c r="H47" s="54"/>
      <c r="I47" s="54"/>
      <c r="J47" s="54"/>
      <c r="K47" s="48">
        <v>5569.84</v>
      </c>
      <c r="L47" s="48" t="s">
        <v>29</v>
      </c>
      <c r="M47" s="48" t="s">
        <v>29</v>
      </c>
      <c r="N47" s="48" t="s">
        <v>29</v>
      </c>
      <c r="O47" s="48" t="s">
        <v>29</v>
      </c>
      <c r="P47" s="48">
        <v>65.36</v>
      </c>
      <c r="Q47" s="48">
        <v>0.85</v>
      </c>
    </row>
    <row r="48" spans="1:17" ht="12.75">
      <c r="A48" s="53" t="s">
        <v>68</v>
      </c>
      <c r="B48" s="54"/>
      <c r="C48" s="54"/>
      <c r="D48" s="54"/>
      <c r="E48" s="54"/>
      <c r="F48" s="54"/>
      <c r="G48" s="54"/>
      <c r="H48" s="54"/>
      <c r="I48" s="54"/>
      <c r="J48" s="54"/>
      <c r="K48" s="48">
        <v>13227.68</v>
      </c>
      <c r="L48" s="48" t="s">
        <v>29</v>
      </c>
      <c r="M48" s="48" t="s">
        <v>29</v>
      </c>
      <c r="N48" s="48" t="s">
        <v>29</v>
      </c>
      <c r="O48" s="48" t="s">
        <v>29</v>
      </c>
      <c r="P48" s="48">
        <v>130.9</v>
      </c>
      <c r="Q48" s="48">
        <v>12.6</v>
      </c>
    </row>
    <row r="49" spans="1:17" ht="12.75">
      <c r="A49" s="53" t="s">
        <v>69</v>
      </c>
      <c r="B49" s="54"/>
      <c r="C49" s="54"/>
      <c r="D49" s="54"/>
      <c r="E49" s="54"/>
      <c r="F49" s="54"/>
      <c r="G49" s="54"/>
      <c r="H49" s="54"/>
      <c r="I49" s="54"/>
      <c r="J49" s="54"/>
      <c r="K49" s="48" t="s">
        <v>29</v>
      </c>
      <c r="L49" s="48" t="s">
        <v>29</v>
      </c>
      <c r="M49" s="48" t="s">
        <v>29</v>
      </c>
      <c r="N49" s="48" t="s">
        <v>29</v>
      </c>
      <c r="O49" s="48" t="s">
        <v>29</v>
      </c>
      <c r="P49" s="48" t="s">
        <v>29</v>
      </c>
      <c r="Q49" s="48" t="s">
        <v>29</v>
      </c>
    </row>
    <row r="50" spans="1:17" ht="12.75">
      <c r="A50" s="53" t="s">
        <v>70</v>
      </c>
      <c r="B50" s="54"/>
      <c r="C50" s="54"/>
      <c r="D50" s="54"/>
      <c r="E50" s="54"/>
      <c r="F50" s="54"/>
      <c r="G50" s="54"/>
      <c r="H50" s="54"/>
      <c r="I50" s="54"/>
      <c r="J50" s="54"/>
      <c r="K50" s="48">
        <v>2328.58</v>
      </c>
      <c r="L50" s="48" t="s">
        <v>29</v>
      </c>
      <c r="M50" s="48" t="s">
        <v>29</v>
      </c>
      <c r="N50" s="48" t="s">
        <v>29</v>
      </c>
      <c r="O50" s="48" t="s">
        <v>29</v>
      </c>
      <c r="P50" s="48" t="s">
        <v>29</v>
      </c>
      <c r="Q50" s="48" t="s">
        <v>29</v>
      </c>
    </row>
    <row r="51" spans="1:17" ht="12.75">
      <c r="A51" s="53" t="s">
        <v>71</v>
      </c>
      <c r="B51" s="54"/>
      <c r="C51" s="54"/>
      <c r="D51" s="54"/>
      <c r="E51" s="54"/>
      <c r="F51" s="54"/>
      <c r="G51" s="54"/>
      <c r="H51" s="54"/>
      <c r="I51" s="54"/>
      <c r="J51" s="54"/>
      <c r="K51" s="48">
        <v>4330.47</v>
      </c>
      <c r="L51" s="48" t="s">
        <v>29</v>
      </c>
      <c r="M51" s="48" t="s">
        <v>29</v>
      </c>
      <c r="N51" s="48" t="s">
        <v>29</v>
      </c>
      <c r="O51" s="48" t="s">
        <v>29</v>
      </c>
      <c r="P51" s="48" t="s">
        <v>29</v>
      </c>
      <c r="Q51" s="48" t="s">
        <v>29</v>
      </c>
    </row>
    <row r="52" spans="1:17" ht="12.75">
      <c r="A52" s="53" t="s">
        <v>72</v>
      </c>
      <c r="B52" s="54"/>
      <c r="C52" s="54"/>
      <c r="D52" s="54"/>
      <c r="E52" s="54"/>
      <c r="F52" s="54"/>
      <c r="G52" s="54"/>
      <c r="H52" s="54"/>
      <c r="I52" s="54"/>
      <c r="J52" s="54"/>
      <c r="K52" s="48">
        <v>4477.63</v>
      </c>
      <c r="L52" s="48" t="s">
        <v>29</v>
      </c>
      <c r="M52" s="48" t="s">
        <v>29</v>
      </c>
      <c r="N52" s="48" t="s">
        <v>29</v>
      </c>
      <c r="O52" s="48" t="s">
        <v>29</v>
      </c>
      <c r="P52" s="48" t="s">
        <v>29</v>
      </c>
      <c r="Q52" s="48" t="s">
        <v>29</v>
      </c>
    </row>
    <row r="53" spans="1:17" ht="12.75">
      <c r="A53" s="53" t="s">
        <v>73</v>
      </c>
      <c r="B53" s="54"/>
      <c r="C53" s="54"/>
      <c r="D53" s="54"/>
      <c r="E53" s="54"/>
      <c r="F53" s="54"/>
      <c r="G53" s="54"/>
      <c r="H53" s="54"/>
      <c r="I53" s="54"/>
      <c r="J53" s="54"/>
      <c r="K53" s="48">
        <v>2534.07</v>
      </c>
      <c r="L53" s="48" t="s">
        <v>29</v>
      </c>
      <c r="M53" s="48" t="s">
        <v>29</v>
      </c>
      <c r="N53" s="48" t="s">
        <v>29</v>
      </c>
      <c r="O53" s="48" t="s">
        <v>29</v>
      </c>
      <c r="P53" s="48" t="s">
        <v>29</v>
      </c>
      <c r="Q53" s="48" t="s">
        <v>29</v>
      </c>
    </row>
    <row r="54" spans="1:17" ht="12.75">
      <c r="A54" s="75" t="s">
        <v>74</v>
      </c>
      <c r="B54" s="74"/>
      <c r="C54" s="74"/>
      <c r="D54" s="74"/>
      <c r="E54" s="74"/>
      <c r="F54" s="74"/>
      <c r="G54" s="74"/>
      <c r="H54" s="74"/>
      <c r="I54" s="74"/>
      <c r="J54" s="74"/>
      <c r="K54" s="48">
        <v>13227.68</v>
      </c>
      <c r="L54" s="48" t="s">
        <v>29</v>
      </c>
      <c r="M54" s="48" t="s">
        <v>29</v>
      </c>
      <c r="N54" s="48" t="s">
        <v>29</v>
      </c>
      <c r="O54" s="48" t="s">
        <v>29</v>
      </c>
      <c r="P54" s="48">
        <v>130.9</v>
      </c>
      <c r="Q54" s="48">
        <v>12.6</v>
      </c>
    </row>
    <row r="55" spans="1:17" ht="17.2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ht="48">
      <c r="A56" s="46">
        <v>10</v>
      </c>
      <c r="B56" s="47" t="s">
        <v>76</v>
      </c>
      <c r="C56" s="47" t="s">
        <v>77</v>
      </c>
      <c r="D56" s="46" t="s">
        <v>78</v>
      </c>
      <c r="E56" s="46">
        <v>0.04</v>
      </c>
      <c r="F56" s="48">
        <v>2892.18</v>
      </c>
      <c r="G56" s="48">
        <v>2892.18</v>
      </c>
      <c r="H56" s="48" t="s">
        <v>29</v>
      </c>
      <c r="I56" s="48" t="s">
        <v>29</v>
      </c>
      <c r="J56" s="48" t="s">
        <v>29</v>
      </c>
      <c r="K56" s="48">
        <v>115.69</v>
      </c>
      <c r="L56" s="48">
        <v>115.69</v>
      </c>
      <c r="M56" s="48" t="s">
        <v>29</v>
      </c>
      <c r="N56" s="48" t="s">
        <v>29</v>
      </c>
      <c r="O56" s="48" t="s">
        <v>29</v>
      </c>
      <c r="P56" s="48">
        <v>4.72</v>
      </c>
      <c r="Q56" s="48" t="s">
        <v>29</v>
      </c>
    </row>
    <row r="57" spans="1:17" ht="72">
      <c r="A57" s="46">
        <v>11</v>
      </c>
      <c r="B57" s="47" t="s">
        <v>79</v>
      </c>
      <c r="C57" s="47" t="s">
        <v>80</v>
      </c>
      <c r="D57" s="46" t="s">
        <v>81</v>
      </c>
      <c r="E57" s="46">
        <v>0.067</v>
      </c>
      <c r="F57" s="48">
        <v>18662.37</v>
      </c>
      <c r="G57" s="48">
        <v>9186.21</v>
      </c>
      <c r="H57" s="48">
        <v>3626.11</v>
      </c>
      <c r="I57" s="48">
        <v>890.09</v>
      </c>
      <c r="J57" s="48">
        <v>5850.05</v>
      </c>
      <c r="K57" s="48">
        <v>1250.38</v>
      </c>
      <c r="L57" s="48">
        <v>615.48</v>
      </c>
      <c r="M57" s="48">
        <v>242.95</v>
      </c>
      <c r="N57" s="48">
        <v>59.64</v>
      </c>
      <c r="O57" s="48">
        <v>391.95</v>
      </c>
      <c r="P57" s="48">
        <v>22.61</v>
      </c>
      <c r="Q57" s="48">
        <v>1.51</v>
      </c>
    </row>
    <row r="58" spans="1:17" ht="12.75">
      <c r="A58" s="46">
        <v>12</v>
      </c>
      <c r="B58" s="47" t="s">
        <v>82</v>
      </c>
      <c r="C58" s="47" t="s">
        <v>83</v>
      </c>
      <c r="D58" s="46" t="s">
        <v>84</v>
      </c>
      <c r="E58" s="46">
        <v>6.834</v>
      </c>
      <c r="F58" s="48">
        <v>1234.27</v>
      </c>
      <c r="G58" s="48" t="s">
        <v>29</v>
      </c>
      <c r="H58" s="48" t="s">
        <v>29</v>
      </c>
      <c r="I58" s="48" t="s">
        <v>29</v>
      </c>
      <c r="J58" s="48">
        <v>1234.27</v>
      </c>
      <c r="K58" s="48">
        <v>8435</v>
      </c>
      <c r="L58" s="48" t="s">
        <v>29</v>
      </c>
      <c r="M58" s="48" t="s">
        <v>29</v>
      </c>
      <c r="N58" s="48" t="s">
        <v>29</v>
      </c>
      <c r="O58" s="48">
        <v>8435</v>
      </c>
      <c r="P58" s="48" t="s">
        <v>29</v>
      </c>
      <c r="Q58" s="48" t="s">
        <v>29</v>
      </c>
    </row>
    <row r="59" spans="1:17" ht="72">
      <c r="A59" s="46">
        <v>13</v>
      </c>
      <c r="B59" s="47" t="s">
        <v>85</v>
      </c>
      <c r="C59" s="47" t="s">
        <v>86</v>
      </c>
      <c r="D59" s="46" t="s">
        <v>81</v>
      </c>
      <c r="E59" s="46">
        <v>0.0071</v>
      </c>
      <c r="F59" s="48">
        <v>13342.24</v>
      </c>
      <c r="G59" s="48">
        <v>4411.8</v>
      </c>
      <c r="H59" s="48">
        <v>2777.45</v>
      </c>
      <c r="I59" s="48">
        <v>731.88</v>
      </c>
      <c r="J59" s="48">
        <v>6152.99</v>
      </c>
      <c r="K59" s="48">
        <v>94.73</v>
      </c>
      <c r="L59" s="48">
        <v>31.32</v>
      </c>
      <c r="M59" s="48">
        <v>19.72</v>
      </c>
      <c r="N59" s="48">
        <v>5.2</v>
      </c>
      <c r="O59" s="48">
        <v>43.69</v>
      </c>
      <c r="P59" s="48">
        <v>1.28</v>
      </c>
      <c r="Q59" s="48">
        <v>0.13</v>
      </c>
    </row>
    <row r="60" spans="1:17" ht="12.75">
      <c r="A60" s="46">
        <v>14</v>
      </c>
      <c r="B60" s="47" t="s">
        <v>82</v>
      </c>
      <c r="C60" s="47" t="s">
        <v>83</v>
      </c>
      <c r="D60" s="46" t="s">
        <v>84</v>
      </c>
      <c r="E60" s="46">
        <v>0.7242</v>
      </c>
      <c r="F60" s="48">
        <v>1234.27</v>
      </c>
      <c r="G60" s="48" t="s">
        <v>29</v>
      </c>
      <c r="H60" s="48" t="s">
        <v>29</v>
      </c>
      <c r="I60" s="48" t="s">
        <v>29</v>
      </c>
      <c r="J60" s="48">
        <v>1234.27</v>
      </c>
      <c r="K60" s="48">
        <v>893.86</v>
      </c>
      <c r="L60" s="48" t="s">
        <v>29</v>
      </c>
      <c r="M60" s="48" t="s">
        <v>29</v>
      </c>
      <c r="N60" s="48" t="s">
        <v>29</v>
      </c>
      <c r="O60" s="48">
        <v>893.86</v>
      </c>
      <c r="P60" s="48" t="s">
        <v>29</v>
      </c>
      <c r="Q60" s="48" t="s">
        <v>29</v>
      </c>
    </row>
    <row r="61" spans="1:17" ht="48">
      <c r="A61" s="46">
        <v>15</v>
      </c>
      <c r="B61" s="47" t="s">
        <v>87</v>
      </c>
      <c r="C61" s="47" t="s">
        <v>88</v>
      </c>
      <c r="D61" s="46" t="s">
        <v>89</v>
      </c>
      <c r="E61" s="46">
        <v>1.6</v>
      </c>
      <c r="F61" s="48">
        <v>1624.69</v>
      </c>
      <c r="G61" s="48">
        <v>234.65</v>
      </c>
      <c r="H61" s="48">
        <v>63.4</v>
      </c>
      <c r="I61" s="48">
        <v>17.08</v>
      </c>
      <c r="J61" s="48">
        <v>1326.64</v>
      </c>
      <c r="K61" s="48">
        <v>2599.5</v>
      </c>
      <c r="L61" s="48">
        <v>375.44</v>
      </c>
      <c r="M61" s="48">
        <v>101.44</v>
      </c>
      <c r="N61" s="48">
        <v>27.33</v>
      </c>
      <c r="O61" s="48">
        <v>2122.62</v>
      </c>
      <c r="P61" s="48">
        <v>12.69</v>
      </c>
      <c r="Q61" s="48">
        <v>0.67</v>
      </c>
    </row>
    <row r="62" spans="1:17" ht="12.75">
      <c r="A62" s="46">
        <v>16</v>
      </c>
      <c r="B62" s="47" t="s">
        <v>90</v>
      </c>
      <c r="C62" s="47" t="s">
        <v>91</v>
      </c>
      <c r="D62" s="46" t="s">
        <v>92</v>
      </c>
      <c r="E62" s="46">
        <v>0.6464</v>
      </c>
      <c r="F62" s="48">
        <v>3062.4</v>
      </c>
      <c r="G62" s="48" t="s">
        <v>29</v>
      </c>
      <c r="H62" s="48" t="s">
        <v>29</v>
      </c>
      <c r="I62" s="48" t="s">
        <v>29</v>
      </c>
      <c r="J62" s="48">
        <v>3062.4</v>
      </c>
      <c r="K62" s="48">
        <v>1979.54</v>
      </c>
      <c r="L62" s="48" t="s">
        <v>29</v>
      </c>
      <c r="M62" s="48" t="s">
        <v>29</v>
      </c>
      <c r="N62" s="48" t="s">
        <v>29</v>
      </c>
      <c r="O62" s="48">
        <v>1979.54</v>
      </c>
      <c r="P62" s="48" t="s">
        <v>29</v>
      </c>
      <c r="Q62" s="48" t="s">
        <v>29</v>
      </c>
    </row>
    <row r="63" spans="1:17" ht="24">
      <c r="A63" s="46">
        <v>17</v>
      </c>
      <c r="B63" s="47" t="s">
        <v>93</v>
      </c>
      <c r="C63" s="47" t="s">
        <v>94</v>
      </c>
      <c r="D63" s="46" t="s">
        <v>95</v>
      </c>
      <c r="E63" s="46">
        <v>-0.6464</v>
      </c>
      <c r="F63" s="48">
        <v>2837.25</v>
      </c>
      <c r="G63" s="48" t="s">
        <v>29</v>
      </c>
      <c r="H63" s="48" t="s">
        <v>29</v>
      </c>
      <c r="I63" s="48" t="s">
        <v>29</v>
      </c>
      <c r="J63" s="48">
        <v>2837.25</v>
      </c>
      <c r="K63" s="48">
        <v>-1834</v>
      </c>
      <c r="L63" s="48" t="s">
        <v>29</v>
      </c>
      <c r="M63" s="48" t="s">
        <v>29</v>
      </c>
      <c r="N63" s="48" t="s">
        <v>29</v>
      </c>
      <c r="O63" s="48">
        <v>-1834</v>
      </c>
      <c r="P63" s="48" t="s">
        <v>29</v>
      </c>
      <c r="Q63" s="48" t="s">
        <v>29</v>
      </c>
    </row>
    <row r="64" spans="1:17" ht="60">
      <c r="A64" s="46">
        <v>18</v>
      </c>
      <c r="B64" s="47" t="s">
        <v>96</v>
      </c>
      <c r="C64" s="47" t="s">
        <v>97</v>
      </c>
      <c r="D64" s="46" t="s">
        <v>98</v>
      </c>
      <c r="E64" s="46">
        <v>0.56</v>
      </c>
      <c r="F64" s="48">
        <v>12819.71</v>
      </c>
      <c r="G64" s="48">
        <v>4761.56</v>
      </c>
      <c r="H64" s="48">
        <v>713.68</v>
      </c>
      <c r="I64" s="48">
        <v>84.57</v>
      </c>
      <c r="J64" s="48">
        <v>7344.47</v>
      </c>
      <c r="K64" s="48">
        <v>7179.04</v>
      </c>
      <c r="L64" s="48">
        <v>2666.47</v>
      </c>
      <c r="M64" s="48">
        <v>399.66</v>
      </c>
      <c r="N64" s="48">
        <v>47.36</v>
      </c>
      <c r="O64" s="48">
        <v>4112.91</v>
      </c>
      <c r="P64" s="48">
        <v>99.5</v>
      </c>
      <c r="Q64" s="48">
        <v>1.95</v>
      </c>
    </row>
    <row r="65" spans="1:17" ht="12.75">
      <c r="A65" s="46">
        <v>19</v>
      </c>
      <c r="B65" s="47" t="s">
        <v>99</v>
      </c>
      <c r="C65" s="47" t="s">
        <v>100</v>
      </c>
      <c r="D65" s="46"/>
      <c r="E65" s="46">
        <v>11.2</v>
      </c>
      <c r="F65" s="48">
        <v>65.2</v>
      </c>
      <c r="G65" s="48" t="s">
        <v>29</v>
      </c>
      <c r="H65" s="48" t="s">
        <v>29</v>
      </c>
      <c r="I65" s="48" t="s">
        <v>29</v>
      </c>
      <c r="J65" s="48">
        <v>65.2</v>
      </c>
      <c r="K65" s="48">
        <v>730.24</v>
      </c>
      <c r="L65" s="48" t="s">
        <v>29</v>
      </c>
      <c r="M65" s="48" t="s">
        <v>29</v>
      </c>
      <c r="N65" s="48" t="s">
        <v>29</v>
      </c>
      <c r="O65" s="48">
        <v>730.24</v>
      </c>
      <c r="P65" s="48" t="s">
        <v>29</v>
      </c>
      <c r="Q65" s="48" t="s">
        <v>29</v>
      </c>
    </row>
    <row r="66" spans="1:17" ht="48">
      <c r="A66" s="46">
        <v>20</v>
      </c>
      <c r="B66" s="47" t="s">
        <v>101</v>
      </c>
      <c r="C66" s="47" t="s">
        <v>102</v>
      </c>
      <c r="D66" s="46" t="s">
        <v>103</v>
      </c>
      <c r="E66" s="46">
        <v>0.08</v>
      </c>
      <c r="F66" s="48">
        <v>35461.34</v>
      </c>
      <c r="G66" s="48">
        <v>8118.9</v>
      </c>
      <c r="H66" s="48">
        <v>945.62</v>
      </c>
      <c r="I66" s="48">
        <v>158.98</v>
      </c>
      <c r="J66" s="48">
        <v>26396.82</v>
      </c>
      <c r="K66" s="48">
        <v>2836.91</v>
      </c>
      <c r="L66" s="48">
        <v>649.51</v>
      </c>
      <c r="M66" s="48">
        <v>75.65</v>
      </c>
      <c r="N66" s="48">
        <v>12.72</v>
      </c>
      <c r="O66" s="48">
        <v>2111.75</v>
      </c>
      <c r="P66" s="48">
        <v>23.28</v>
      </c>
      <c r="Q66" s="48">
        <v>0.34</v>
      </c>
    </row>
    <row r="67" spans="1:17" ht="48">
      <c r="A67" s="46">
        <v>21</v>
      </c>
      <c r="B67" s="47" t="s">
        <v>104</v>
      </c>
      <c r="C67" s="47" t="s">
        <v>105</v>
      </c>
      <c r="D67" s="46" t="s">
        <v>103</v>
      </c>
      <c r="E67" s="46">
        <v>0.034</v>
      </c>
      <c r="F67" s="48">
        <v>26384.11</v>
      </c>
      <c r="G67" s="48">
        <v>7979.4</v>
      </c>
      <c r="H67" s="48">
        <v>632.04</v>
      </c>
      <c r="I67" s="48">
        <v>103.28</v>
      </c>
      <c r="J67" s="48">
        <v>17772.67</v>
      </c>
      <c r="K67" s="48">
        <v>897.06</v>
      </c>
      <c r="L67" s="48">
        <v>271.3</v>
      </c>
      <c r="M67" s="48">
        <v>21.49</v>
      </c>
      <c r="N67" s="48">
        <v>3.51</v>
      </c>
      <c r="O67" s="48">
        <v>604.27</v>
      </c>
      <c r="P67" s="48">
        <v>9.72</v>
      </c>
      <c r="Q67" s="48">
        <v>0.1</v>
      </c>
    </row>
    <row r="68" spans="1:17" ht="60">
      <c r="A68" s="46">
        <v>22</v>
      </c>
      <c r="B68" s="47" t="s">
        <v>106</v>
      </c>
      <c r="C68" s="47" t="s">
        <v>107</v>
      </c>
      <c r="D68" s="46" t="s">
        <v>108</v>
      </c>
      <c r="E68" s="46">
        <v>0.28</v>
      </c>
      <c r="F68" s="48">
        <v>2751.83</v>
      </c>
      <c r="G68" s="48">
        <v>594.23</v>
      </c>
      <c r="H68" s="48">
        <v>64.24</v>
      </c>
      <c r="I68" s="48" t="s">
        <v>29</v>
      </c>
      <c r="J68" s="48">
        <v>2093.36</v>
      </c>
      <c r="K68" s="48">
        <v>770.51</v>
      </c>
      <c r="L68" s="48">
        <v>166.38</v>
      </c>
      <c r="M68" s="48">
        <v>17.99</v>
      </c>
      <c r="N68" s="48" t="s">
        <v>29</v>
      </c>
      <c r="O68" s="48">
        <v>586.14</v>
      </c>
      <c r="P68" s="48">
        <v>6.3</v>
      </c>
      <c r="Q68" s="48">
        <v>0.1</v>
      </c>
    </row>
    <row r="69" spans="1:17" ht="36">
      <c r="A69" s="46">
        <v>23</v>
      </c>
      <c r="B69" s="47" t="s">
        <v>109</v>
      </c>
      <c r="C69" s="47" t="s">
        <v>110</v>
      </c>
      <c r="D69" s="46" t="s">
        <v>111</v>
      </c>
      <c r="E69" s="46">
        <v>8.4</v>
      </c>
      <c r="F69" s="48">
        <v>416.32</v>
      </c>
      <c r="G69" s="48">
        <v>309.46</v>
      </c>
      <c r="H69" s="48">
        <v>106.86</v>
      </c>
      <c r="I69" s="48" t="s">
        <v>29</v>
      </c>
      <c r="J69" s="48" t="s">
        <v>29</v>
      </c>
      <c r="K69" s="48">
        <v>3497.09</v>
      </c>
      <c r="L69" s="48">
        <v>2599.47</v>
      </c>
      <c r="M69" s="48">
        <v>897.62</v>
      </c>
      <c r="N69" s="48" t="s">
        <v>29</v>
      </c>
      <c r="O69" s="48" t="s">
        <v>29</v>
      </c>
      <c r="P69" s="48">
        <v>88.87</v>
      </c>
      <c r="Q69" s="48">
        <v>5.04</v>
      </c>
    </row>
    <row r="70" spans="1:17" ht="12.75">
      <c r="A70" s="46">
        <v>24</v>
      </c>
      <c r="B70" s="47" t="s">
        <v>99</v>
      </c>
      <c r="C70" s="47" t="s">
        <v>100</v>
      </c>
      <c r="D70" s="46" t="s">
        <v>84</v>
      </c>
      <c r="E70" s="46">
        <v>8.4</v>
      </c>
      <c r="F70" s="48">
        <v>65.2</v>
      </c>
      <c r="G70" s="48" t="s">
        <v>29</v>
      </c>
      <c r="H70" s="48" t="s">
        <v>29</v>
      </c>
      <c r="I70" s="48" t="s">
        <v>29</v>
      </c>
      <c r="J70" s="48">
        <v>65.2</v>
      </c>
      <c r="K70" s="48">
        <v>547.68</v>
      </c>
      <c r="L70" s="48" t="s">
        <v>29</v>
      </c>
      <c r="M70" s="48" t="s">
        <v>29</v>
      </c>
      <c r="N70" s="48" t="s">
        <v>29</v>
      </c>
      <c r="O70" s="48">
        <v>547.68</v>
      </c>
      <c r="P70" s="48" t="s">
        <v>29</v>
      </c>
      <c r="Q70" s="48" t="s">
        <v>29</v>
      </c>
    </row>
    <row r="71" spans="1:17" ht="72">
      <c r="A71" s="46">
        <v>25</v>
      </c>
      <c r="B71" s="47" t="s">
        <v>112</v>
      </c>
      <c r="C71" s="47" t="s">
        <v>113</v>
      </c>
      <c r="D71" s="46" t="s">
        <v>108</v>
      </c>
      <c r="E71" s="46">
        <v>0.27</v>
      </c>
      <c r="F71" s="48">
        <v>598.1</v>
      </c>
      <c r="G71" s="48">
        <v>530.84</v>
      </c>
      <c r="H71" s="48">
        <v>67.26</v>
      </c>
      <c r="I71" s="48" t="s">
        <v>29</v>
      </c>
      <c r="J71" s="48" t="s">
        <v>29</v>
      </c>
      <c r="K71" s="48">
        <v>161.49</v>
      </c>
      <c r="L71" s="48">
        <v>143.33</v>
      </c>
      <c r="M71" s="48">
        <v>18.16</v>
      </c>
      <c r="N71" s="48" t="s">
        <v>29</v>
      </c>
      <c r="O71" s="48" t="s">
        <v>29</v>
      </c>
      <c r="P71" s="48">
        <v>5.43</v>
      </c>
      <c r="Q71" s="48">
        <v>0.1</v>
      </c>
    </row>
    <row r="72" spans="1:17" ht="36">
      <c r="A72" s="46">
        <v>26</v>
      </c>
      <c r="B72" s="47" t="s">
        <v>114</v>
      </c>
      <c r="C72" s="47" t="s">
        <v>115</v>
      </c>
      <c r="D72" s="46" t="s">
        <v>84</v>
      </c>
      <c r="E72" s="46">
        <v>0.27</v>
      </c>
      <c r="F72" s="48">
        <v>1322.89</v>
      </c>
      <c r="G72" s="48" t="s">
        <v>29</v>
      </c>
      <c r="H72" s="48" t="s">
        <v>29</v>
      </c>
      <c r="I72" s="48" t="s">
        <v>29</v>
      </c>
      <c r="J72" s="48">
        <v>1322.89</v>
      </c>
      <c r="K72" s="48">
        <v>357.18</v>
      </c>
      <c r="L72" s="48" t="s">
        <v>29</v>
      </c>
      <c r="M72" s="48" t="s">
        <v>29</v>
      </c>
      <c r="N72" s="48" t="s">
        <v>29</v>
      </c>
      <c r="O72" s="48">
        <v>357.18</v>
      </c>
      <c r="P72" s="48" t="s">
        <v>29</v>
      </c>
      <c r="Q72" s="48" t="s">
        <v>29</v>
      </c>
    </row>
    <row r="73" spans="1:17" ht="12.75">
      <c r="A73" s="46">
        <v>27</v>
      </c>
      <c r="B73" s="47" t="s">
        <v>116</v>
      </c>
      <c r="C73" s="47" t="s">
        <v>117</v>
      </c>
      <c r="D73" s="46" t="s">
        <v>118</v>
      </c>
      <c r="E73" s="46">
        <v>0.0051</v>
      </c>
      <c r="F73" s="48">
        <v>11854.13</v>
      </c>
      <c r="G73" s="48" t="s">
        <v>29</v>
      </c>
      <c r="H73" s="48" t="s">
        <v>29</v>
      </c>
      <c r="I73" s="48" t="s">
        <v>29</v>
      </c>
      <c r="J73" s="48">
        <v>11854.13</v>
      </c>
      <c r="K73" s="48">
        <v>60.46</v>
      </c>
      <c r="L73" s="48" t="s">
        <v>29</v>
      </c>
      <c r="M73" s="48" t="s">
        <v>29</v>
      </c>
      <c r="N73" s="48" t="s">
        <v>29</v>
      </c>
      <c r="O73" s="48">
        <v>60.46</v>
      </c>
      <c r="P73" s="48" t="s">
        <v>29</v>
      </c>
      <c r="Q73" s="48" t="s">
        <v>29</v>
      </c>
    </row>
    <row r="74" spans="1:17" ht="48">
      <c r="A74" s="46">
        <v>28</v>
      </c>
      <c r="B74" s="47" t="s">
        <v>119</v>
      </c>
      <c r="C74" s="47" t="s">
        <v>120</v>
      </c>
      <c r="D74" s="46" t="s">
        <v>121</v>
      </c>
      <c r="E74" s="46">
        <v>0.22</v>
      </c>
      <c r="F74" s="48">
        <v>7240.55</v>
      </c>
      <c r="G74" s="48">
        <v>814.96</v>
      </c>
      <c r="H74" s="48">
        <v>200.9</v>
      </c>
      <c r="I74" s="48">
        <v>23.99</v>
      </c>
      <c r="J74" s="48">
        <v>6224.69</v>
      </c>
      <c r="K74" s="48">
        <v>1592.92</v>
      </c>
      <c r="L74" s="48">
        <v>179.29</v>
      </c>
      <c r="M74" s="48">
        <v>44.2</v>
      </c>
      <c r="N74" s="48">
        <v>5.28</v>
      </c>
      <c r="O74" s="48">
        <v>1369.43</v>
      </c>
      <c r="P74" s="48">
        <v>6.43</v>
      </c>
      <c r="Q74" s="48">
        <v>0.22</v>
      </c>
    </row>
    <row r="75" spans="1:17" ht="72">
      <c r="A75" s="46">
        <v>29</v>
      </c>
      <c r="B75" s="47" t="s">
        <v>122</v>
      </c>
      <c r="C75" s="47" t="s">
        <v>123</v>
      </c>
      <c r="D75" s="46" t="s">
        <v>124</v>
      </c>
      <c r="E75" s="46">
        <v>1.08</v>
      </c>
      <c r="F75" s="48">
        <v>307.7</v>
      </c>
      <c r="G75" s="48">
        <v>216.07</v>
      </c>
      <c r="H75" s="48">
        <v>91.63</v>
      </c>
      <c r="I75" s="48">
        <v>5.29</v>
      </c>
      <c r="J75" s="48" t="s">
        <v>29</v>
      </c>
      <c r="K75" s="48">
        <v>332.32</v>
      </c>
      <c r="L75" s="48">
        <v>233.36</v>
      </c>
      <c r="M75" s="48">
        <v>98.96</v>
      </c>
      <c r="N75" s="48">
        <v>5.71</v>
      </c>
      <c r="O75" s="48" t="s">
        <v>29</v>
      </c>
      <c r="P75" s="48">
        <v>8.47</v>
      </c>
      <c r="Q75" s="48">
        <v>0.23</v>
      </c>
    </row>
    <row r="76" spans="1:17" ht="12.75">
      <c r="A76" s="46">
        <v>30</v>
      </c>
      <c r="B76" s="47" t="s">
        <v>125</v>
      </c>
      <c r="C76" s="47" t="s">
        <v>126</v>
      </c>
      <c r="D76" s="46" t="s">
        <v>127</v>
      </c>
      <c r="E76" s="46">
        <v>124.2</v>
      </c>
      <c r="F76" s="48">
        <v>11.59</v>
      </c>
      <c r="G76" s="48" t="s">
        <v>29</v>
      </c>
      <c r="H76" s="48" t="s">
        <v>29</v>
      </c>
      <c r="I76" s="48" t="s">
        <v>29</v>
      </c>
      <c r="J76" s="48">
        <v>11.59</v>
      </c>
      <c r="K76" s="48">
        <v>1439.48</v>
      </c>
      <c r="L76" s="48" t="s">
        <v>29</v>
      </c>
      <c r="M76" s="48" t="s">
        <v>29</v>
      </c>
      <c r="N76" s="48" t="s">
        <v>29</v>
      </c>
      <c r="O76" s="48">
        <v>1439.48</v>
      </c>
      <c r="P76" s="48" t="s">
        <v>29</v>
      </c>
      <c r="Q76" s="48" t="s">
        <v>29</v>
      </c>
    </row>
    <row r="77" spans="1:17" ht="48">
      <c r="A77" s="46">
        <v>31</v>
      </c>
      <c r="B77" s="47" t="s">
        <v>128</v>
      </c>
      <c r="C77" s="47" t="s">
        <v>129</v>
      </c>
      <c r="D77" s="46" t="s">
        <v>121</v>
      </c>
      <c r="E77" s="46">
        <v>1.08</v>
      </c>
      <c r="F77" s="48">
        <v>2096.88</v>
      </c>
      <c r="G77" s="48">
        <v>978.38</v>
      </c>
      <c r="H77" s="48">
        <v>765.58</v>
      </c>
      <c r="I77" s="48">
        <v>112.36</v>
      </c>
      <c r="J77" s="48">
        <v>352.92</v>
      </c>
      <c r="K77" s="48">
        <v>2264.63</v>
      </c>
      <c r="L77" s="48">
        <v>1056.65</v>
      </c>
      <c r="M77" s="48">
        <v>826.83</v>
      </c>
      <c r="N77" s="48">
        <v>121.35</v>
      </c>
      <c r="O77" s="48">
        <v>381.15</v>
      </c>
      <c r="P77" s="48">
        <v>38.34</v>
      </c>
      <c r="Q77" s="48">
        <v>3.16</v>
      </c>
    </row>
    <row r="78" spans="1:17" ht="12.75">
      <c r="A78" s="46">
        <v>32</v>
      </c>
      <c r="B78" s="47" t="s">
        <v>130</v>
      </c>
      <c r="C78" s="47" t="s">
        <v>131</v>
      </c>
      <c r="D78" s="46" t="s">
        <v>118</v>
      </c>
      <c r="E78" s="46">
        <v>0.86724</v>
      </c>
      <c r="F78" s="48">
        <v>8544</v>
      </c>
      <c r="G78" s="48" t="s">
        <v>29</v>
      </c>
      <c r="H78" s="48" t="s">
        <v>29</v>
      </c>
      <c r="I78" s="48" t="s">
        <v>29</v>
      </c>
      <c r="J78" s="48">
        <v>8544</v>
      </c>
      <c r="K78" s="48">
        <v>7409.7</v>
      </c>
      <c r="L78" s="48" t="s">
        <v>29</v>
      </c>
      <c r="M78" s="48" t="s">
        <v>29</v>
      </c>
      <c r="N78" s="48" t="s">
        <v>29</v>
      </c>
      <c r="O78" s="48">
        <v>7409.7</v>
      </c>
      <c r="P78" s="48" t="s">
        <v>29</v>
      </c>
      <c r="Q78" s="48" t="s">
        <v>29</v>
      </c>
    </row>
    <row r="79" spans="1:17" ht="36">
      <c r="A79" s="46">
        <v>33</v>
      </c>
      <c r="B79" s="47" t="s">
        <v>132</v>
      </c>
      <c r="C79" s="47" t="s">
        <v>133</v>
      </c>
      <c r="D79" s="46" t="s">
        <v>118</v>
      </c>
      <c r="E79" s="46">
        <v>0.0054</v>
      </c>
      <c r="F79" s="48">
        <v>24535.28</v>
      </c>
      <c r="G79" s="48" t="s">
        <v>29</v>
      </c>
      <c r="H79" s="48" t="s">
        <v>29</v>
      </c>
      <c r="I79" s="48" t="s">
        <v>29</v>
      </c>
      <c r="J79" s="48">
        <v>24535.28</v>
      </c>
      <c r="K79" s="48">
        <v>132.49</v>
      </c>
      <c r="L79" s="48" t="s">
        <v>29</v>
      </c>
      <c r="M79" s="48" t="s">
        <v>29</v>
      </c>
      <c r="N79" s="48" t="s">
        <v>29</v>
      </c>
      <c r="O79" s="48">
        <v>132.49</v>
      </c>
      <c r="P79" s="48" t="s">
        <v>29</v>
      </c>
      <c r="Q79" s="48" t="s">
        <v>29</v>
      </c>
    </row>
    <row r="80" spans="1:17" ht="48">
      <c r="A80" s="46">
        <v>34</v>
      </c>
      <c r="B80" s="47" t="s">
        <v>134</v>
      </c>
      <c r="C80" s="47" t="s">
        <v>135</v>
      </c>
      <c r="D80" s="46" t="s">
        <v>121</v>
      </c>
      <c r="E80" s="46">
        <v>0.058</v>
      </c>
      <c r="F80" s="48">
        <v>14735.88</v>
      </c>
      <c r="G80" s="48">
        <v>3021.7</v>
      </c>
      <c r="H80" s="48">
        <v>42.01</v>
      </c>
      <c r="I80" s="48">
        <v>8.13</v>
      </c>
      <c r="J80" s="48">
        <v>11672.17</v>
      </c>
      <c r="K80" s="48">
        <v>854.68</v>
      </c>
      <c r="L80" s="48">
        <v>175.26</v>
      </c>
      <c r="M80" s="48">
        <v>2.44</v>
      </c>
      <c r="N80" s="48">
        <v>0.47</v>
      </c>
      <c r="O80" s="48">
        <v>676.98</v>
      </c>
      <c r="P80" s="48">
        <v>6.54</v>
      </c>
      <c r="Q80" s="48">
        <v>0.02</v>
      </c>
    </row>
    <row r="81" spans="1:17" ht="24">
      <c r="A81" s="46">
        <v>35</v>
      </c>
      <c r="B81" s="47" t="s">
        <v>136</v>
      </c>
      <c r="C81" s="47" t="s">
        <v>137</v>
      </c>
      <c r="D81" s="46" t="s">
        <v>118</v>
      </c>
      <c r="E81" s="46">
        <v>-0.003306</v>
      </c>
      <c r="F81" s="48">
        <v>20069.5</v>
      </c>
      <c r="G81" s="48" t="s">
        <v>29</v>
      </c>
      <c r="H81" s="48" t="s">
        <v>29</v>
      </c>
      <c r="I81" s="48" t="s">
        <v>29</v>
      </c>
      <c r="J81" s="48">
        <v>20069.5</v>
      </c>
      <c r="K81" s="48">
        <v>-66.35</v>
      </c>
      <c r="L81" s="48" t="s">
        <v>29</v>
      </c>
      <c r="M81" s="48" t="s">
        <v>29</v>
      </c>
      <c r="N81" s="48" t="s">
        <v>29</v>
      </c>
      <c r="O81" s="48">
        <v>-66.35</v>
      </c>
      <c r="P81" s="48" t="s">
        <v>29</v>
      </c>
      <c r="Q81" s="48" t="s">
        <v>29</v>
      </c>
    </row>
    <row r="82" spans="1:17" ht="12.75">
      <c r="A82" s="46">
        <v>36</v>
      </c>
      <c r="B82" s="47" t="s">
        <v>138</v>
      </c>
      <c r="C82" s="47" t="s">
        <v>139</v>
      </c>
      <c r="D82" s="46" t="s">
        <v>127</v>
      </c>
      <c r="E82" s="46">
        <v>6.38</v>
      </c>
      <c r="F82" s="48">
        <v>207.04</v>
      </c>
      <c r="G82" s="48" t="s">
        <v>29</v>
      </c>
      <c r="H82" s="48" t="s">
        <v>29</v>
      </c>
      <c r="I82" s="48" t="s">
        <v>29</v>
      </c>
      <c r="J82" s="48">
        <v>207.04</v>
      </c>
      <c r="K82" s="48">
        <v>1320.92</v>
      </c>
      <c r="L82" s="48" t="s">
        <v>29</v>
      </c>
      <c r="M82" s="48" t="s">
        <v>29</v>
      </c>
      <c r="N82" s="48" t="s">
        <v>29</v>
      </c>
      <c r="O82" s="48">
        <v>1320.92</v>
      </c>
      <c r="P82" s="48" t="s">
        <v>29</v>
      </c>
      <c r="Q82" s="48" t="s">
        <v>29</v>
      </c>
    </row>
    <row r="83" spans="1:17" ht="60">
      <c r="A83" s="46">
        <v>37</v>
      </c>
      <c r="B83" s="47" t="s">
        <v>140</v>
      </c>
      <c r="C83" s="47" t="s">
        <v>141</v>
      </c>
      <c r="D83" s="46" t="s">
        <v>108</v>
      </c>
      <c r="E83" s="46">
        <v>0.2</v>
      </c>
      <c r="F83" s="48">
        <v>658.47</v>
      </c>
      <c r="G83" s="48">
        <v>594.23</v>
      </c>
      <c r="H83" s="48">
        <v>64.24</v>
      </c>
      <c r="I83" s="48" t="s">
        <v>29</v>
      </c>
      <c r="J83" s="48" t="s">
        <v>29</v>
      </c>
      <c r="K83" s="48">
        <v>131.69</v>
      </c>
      <c r="L83" s="48">
        <v>118.85</v>
      </c>
      <c r="M83" s="48">
        <v>12.84</v>
      </c>
      <c r="N83" s="48" t="s">
        <v>29</v>
      </c>
      <c r="O83" s="48" t="s">
        <v>29</v>
      </c>
      <c r="P83" s="48">
        <v>4.5</v>
      </c>
      <c r="Q83" s="48">
        <v>0.07</v>
      </c>
    </row>
    <row r="84" spans="1:17" ht="24">
      <c r="A84" s="46">
        <v>38</v>
      </c>
      <c r="B84" s="47" t="s">
        <v>142</v>
      </c>
      <c r="C84" s="47" t="s">
        <v>143</v>
      </c>
      <c r="D84" s="46" t="s">
        <v>84</v>
      </c>
      <c r="E84" s="46">
        <v>0.2</v>
      </c>
      <c r="F84" s="48">
        <v>1422.96</v>
      </c>
      <c r="G84" s="48" t="s">
        <v>29</v>
      </c>
      <c r="H84" s="48" t="s">
        <v>29</v>
      </c>
      <c r="I84" s="48" t="s">
        <v>29</v>
      </c>
      <c r="J84" s="48">
        <v>1422.96</v>
      </c>
      <c r="K84" s="48">
        <v>284.59</v>
      </c>
      <c r="L84" s="48" t="s">
        <v>29</v>
      </c>
      <c r="M84" s="48" t="s">
        <v>29</v>
      </c>
      <c r="N84" s="48" t="s">
        <v>29</v>
      </c>
      <c r="O84" s="48">
        <v>284.59</v>
      </c>
      <c r="P84" s="48" t="s">
        <v>29</v>
      </c>
      <c r="Q84" s="48" t="s">
        <v>29</v>
      </c>
    </row>
    <row r="85" spans="1:17" ht="72">
      <c r="A85" s="46">
        <v>39</v>
      </c>
      <c r="B85" s="47" t="s">
        <v>144</v>
      </c>
      <c r="C85" s="47" t="s">
        <v>145</v>
      </c>
      <c r="D85" s="46" t="s">
        <v>146</v>
      </c>
      <c r="E85" s="46">
        <v>0.15</v>
      </c>
      <c r="F85" s="48">
        <v>8742.3</v>
      </c>
      <c r="G85" s="48">
        <v>7272.43</v>
      </c>
      <c r="H85" s="48">
        <v>1469.87</v>
      </c>
      <c r="I85" s="48">
        <v>388.67</v>
      </c>
      <c r="J85" s="48" t="s">
        <v>29</v>
      </c>
      <c r="K85" s="48">
        <v>1311.35</v>
      </c>
      <c r="L85" s="48">
        <v>1090.87</v>
      </c>
      <c r="M85" s="48">
        <v>220.48</v>
      </c>
      <c r="N85" s="48">
        <v>58.3</v>
      </c>
      <c r="O85" s="48" t="s">
        <v>29</v>
      </c>
      <c r="P85" s="48">
        <v>37.29</v>
      </c>
      <c r="Q85" s="48">
        <v>2.1</v>
      </c>
    </row>
    <row r="86" spans="1:17" ht="24">
      <c r="A86" s="46">
        <v>40</v>
      </c>
      <c r="B86" s="47" t="s">
        <v>147</v>
      </c>
      <c r="C86" s="47" t="s">
        <v>148</v>
      </c>
      <c r="D86" s="46" t="s">
        <v>127</v>
      </c>
      <c r="E86" s="46">
        <v>16.5</v>
      </c>
      <c r="F86" s="48">
        <v>143.42</v>
      </c>
      <c r="G86" s="48" t="s">
        <v>29</v>
      </c>
      <c r="H86" s="48" t="s">
        <v>29</v>
      </c>
      <c r="I86" s="48" t="s">
        <v>29</v>
      </c>
      <c r="J86" s="48">
        <v>143.42</v>
      </c>
      <c r="K86" s="48">
        <v>2366.43</v>
      </c>
      <c r="L86" s="48" t="s">
        <v>29</v>
      </c>
      <c r="M86" s="48" t="s">
        <v>29</v>
      </c>
      <c r="N86" s="48" t="s">
        <v>29</v>
      </c>
      <c r="O86" s="48">
        <v>2366.43</v>
      </c>
      <c r="P86" s="48" t="s">
        <v>29</v>
      </c>
      <c r="Q86" s="48" t="s">
        <v>29</v>
      </c>
    </row>
    <row r="87" spans="1:17" ht="24">
      <c r="A87" s="46">
        <v>41</v>
      </c>
      <c r="B87" s="47" t="s">
        <v>132</v>
      </c>
      <c r="C87" s="47" t="s">
        <v>149</v>
      </c>
      <c r="D87" s="46" t="s">
        <v>118</v>
      </c>
      <c r="E87" s="46">
        <v>0.0012</v>
      </c>
      <c r="F87" s="48">
        <v>24535.28</v>
      </c>
      <c r="G87" s="48" t="s">
        <v>29</v>
      </c>
      <c r="H87" s="48" t="s">
        <v>29</v>
      </c>
      <c r="I87" s="48" t="s">
        <v>29</v>
      </c>
      <c r="J87" s="48">
        <v>24535.28</v>
      </c>
      <c r="K87" s="48">
        <v>29.44</v>
      </c>
      <c r="L87" s="48" t="s">
        <v>29</v>
      </c>
      <c r="M87" s="48" t="s">
        <v>29</v>
      </c>
      <c r="N87" s="48" t="s">
        <v>29</v>
      </c>
      <c r="O87" s="48">
        <v>29.44</v>
      </c>
      <c r="P87" s="48" t="s">
        <v>29</v>
      </c>
      <c r="Q87" s="48" t="s">
        <v>29</v>
      </c>
    </row>
    <row r="88" spans="1:17" ht="48">
      <c r="A88" s="46">
        <v>42</v>
      </c>
      <c r="B88" s="47" t="s">
        <v>134</v>
      </c>
      <c r="C88" s="47" t="s">
        <v>150</v>
      </c>
      <c r="D88" s="46" t="s">
        <v>121</v>
      </c>
      <c r="E88" s="46">
        <v>0.17</v>
      </c>
      <c r="F88" s="48">
        <v>14735.88</v>
      </c>
      <c r="G88" s="48">
        <v>3021.7</v>
      </c>
      <c r="H88" s="48">
        <v>42.01</v>
      </c>
      <c r="I88" s="48">
        <v>8.13</v>
      </c>
      <c r="J88" s="48">
        <v>11672.17</v>
      </c>
      <c r="K88" s="48">
        <v>2505.1</v>
      </c>
      <c r="L88" s="48">
        <v>513.69</v>
      </c>
      <c r="M88" s="48">
        <v>7.14</v>
      </c>
      <c r="N88" s="48">
        <v>1.38</v>
      </c>
      <c r="O88" s="48">
        <v>1984.27</v>
      </c>
      <c r="P88" s="48">
        <v>19.17</v>
      </c>
      <c r="Q88" s="48">
        <v>0.05</v>
      </c>
    </row>
    <row r="89" spans="1:17" ht="24">
      <c r="A89" s="46">
        <v>43</v>
      </c>
      <c r="B89" s="47" t="s">
        <v>136</v>
      </c>
      <c r="C89" s="47" t="s">
        <v>137</v>
      </c>
      <c r="D89" s="46" t="s">
        <v>118</v>
      </c>
      <c r="E89" s="46">
        <v>-0.00969</v>
      </c>
      <c r="F89" s="48">
        <v>20069.5</v>
      </c>
      <c r="G89" s="48" t="s">
        <v>29</v>
      </c>
      <c r="H89" s="48" t="s">
        <v>29</v>
      </c>
      <c r="I89" s="48" t="s">
        <v>29</v>
      </c>
      <c r="J89" s="48">
        <v>20069.5</v>
      </c>
      <c r="K89" s="48">
        <v>-194.47</v>
      </c>
      <c r="L89" s="48" t="s">
        <v>29</v>
      </c>
      <c r="M89" s="48" t="s">
        <v>29</v>
      </c>
      <c r="N89" s="48" t="s">
        <v>29</v>
      </c>
      <c r="O89" s="48">
        <v>-194.47</v>
      </c>
      <c r="P89" s="48" t="s">
        <v>29</v>
      </c>
      <c r="Q89" s="48" t="s">
        <v>29</v>
      </c>
    </row>
    <row r="90" spans="1:17" ht="24">
      <c r="A90" s="46">
        <v>44</v>
      </c>
      <c r="B90" s="47" t="s">
        <v>147</v>
      </c>
      <c r="C90" s="47" t="s">
        <v>148</v>
      </c>
      <c r="D90" s="46" t="s">
        <v>127</v>
      </c>
      <c r="E90" s="46">
        <v>18.7</v>
      </c>
      <c r="F90" s="48">
        <v>143.42</v>
      </c>
      <c r="G90" s="48" t="s">
        <v>29</v>
      </c>
      <c r="H90" s="48" t="s">
        <v>29</v>
      </c>
      <c r="I90" s="48" t="s">
        <v>29</v>
      </c>
      <c r="J90" s="48">
        <v>143.42</v>
      </c>
      <c r="K90" s="48">
        <v>2681.95</v>
      </c>
      <c r="L90" s="48" t="s">
        <v>29</v>
      </c>
      <c r="M90" s="48" t="s">
        <v>29</v>
      </c>
      <c r="N90" s="48" t="s">
        <v>29</v>
      </c>
      <c r="O90" s="48">
        <v>2681.95</v>
      </c>
      <c r="P90" s="48" t="s">
        <v>29</v>
      </c>
      <c r="Q90" s="48" t="s">
        <v>29</v>
      </c>
    </row>
    <row r="91" spans="1:17" ht="84">
      <c r="A91" s="46">
        <v>45</v>
      </c>
      <c r="B91" s="47" t="s">
        <v>151</v>
      </c>
      <c r="C91" s="47" t="s">
        <v>152</v>
      </c>
      <c r="D91" s="46" t="s">
        <v>146</v>
      </c>
      <c r="E91" s="46">
        <v>1.33</v>
      </c>
      <c r="F91" s="48">
        <v>6948.82</v>
      </c>
      <c r="G91" s="48">
        <v>5465.07</v>
      </c>
      <c r="H91" s="48">
        <v>1483.75</v>
      </c>
      <c r="I91" s="48">
        <v>386.25</v>
      </c>
      <c r="J91" s="48" t="s">
        <v>29</v>
      </c>
      <c r="K91" s="48">
        <v>9241.93</v>
      </c>
      <c r="L91" s="48">
        <v>7268.54</v>
      </c>
      <c r="M91" s="48">
        <v>1973.39</v>
      </c>
      <c r="N91" s="48">
        <v>513.71</v>
      </c>
      <c r="O91" s="48" t="s">
        <v>29</v>
      </c>
      <c r="P91" s="48">
        <v>248.5</v>
      </c>
      <c r="Q91" s="48">
        <v>18.5</v>
      </c>
    </row>
    <row r="92" spans="1:17" ht="24">
      <c r="A92" s="46">
        <v>46</v>
      </c>
      <c r="B92" s="47" t="s">
        <v>142</v>
      </c>
      <c r="C92" s="47" t="s">
        <v>143</v>
      </c>
      <c r="D92" s="46" t="s">
        <v>84</v>
      </c>
      <c r="E92" s="46">
        <v>1.9</v>
      </c>
      <c r="F92" s="48">
        <v>1422.96</v>
      </c>
      <c r="G92" s="48" t="s">
        <v>29</v>
      </c>
      <c r="H92" s="48" t="s">
        <v>29</v>
      </c>
      <c r="I92" s="48" t="s">
        <v>29</v>
      </c>
      <c r="J92" s="48">
        <v>1422.96</v>
      </c>
      <c r="K92" s="48">
        <v>2703.62</v>
      </c>
      <c r="L92" s="48" t="s">
        <v>29</v>
      </c>
      <c r="M92" s="48" t="s">
        <v>29</v>
      </c>
      <c r="N92" s="48" t="s">
        <v>29</v>
      </c>
      <c r="O92" s="48">
        <v>2703.62</v>
      </c>
      <c r="P92" s="48" t="s">
        <v>29</v>
      </c>
      <c r="Q92" s="48" t="s">
        <v>29</v>
      </c>
    </row>
    <row r="93" spans="1:17" ht="24">
      <c r="A93" s="46">
        <v>47</v>
      </c>
      <c r="B93" s="47" t="s">
        <v>147</v>
      </c>
      <c r="C93" s="47" t="s">
        <v>153</v>
      </c>
      <c r="D93" s="46" t="s">
        <v>127</v>
      </c>
      <c r="E93" s="46">
        <v>146.3</v>
      </c>
      <c r="F93" s="48">
        <v>143.42</v>
      </c>
      <c r="G93" s="48" t="s">
        <v>29</v>
      </c>
      <c r="H93" s="48" t="s">
        <v>29</v>
      </c>
      <c r="I93" s="48" t="s">
        <v>29</v>
      </c>
      <c r="J93" s="48">
        <v>143.42</v>
      </c>
      <c r="K93" s="48">
        <v>20982.35</v>
      </c>
      <c r="L93" s="48" t="s">
        <v>29</v>
      </c>
      <c r="M93" s="48" t="s">
        <v>29</v>
      </c>
      <c r="N93" s="48" t="s">
        <v>29</v>
      </c>
      <c r="O93" s="48">
        <v>20982.35</v>
      </c>
      <c r="P93" s="48" t="s">
        <v>29</v>
      </c>
      <c r="Q93" s="48" t="s">
        <v>29</v>
      </c>
    </row>
    <row r="94" spans="1:17" ht="12.75">
      <c r="A94" s="46">
        <v>48</v>
      </c>
      <c r="B94" s="47" t="s">
        <v>154</v>
      </c>
      <c r="C94" s="47" t="s">
        <v>155</v>
      </c>
      <c r="D94" s="46" t="s">
        <v>156</v>
      </c>
      <c r="E94" s="46">
        <v>8</v>
      </c>
      <c r="F94" s="48">
        <v>37.31</v>
      </c>
      <c r="G94" s="48" t="s">
        <v>29</v>
      </c>
      <c r="H94" s="48" t="s">
        <v>29</v>
      </c>
      <c r="I94" s="48" t="s">
        <v>29</v>
      </c>
      <c r="J94" s="48">
        <v>37.31</v>
      </c>
      <c r="K94" s="48">
        <v>298.48</v>
      </c>
      <c r="L94" s="48" t="s">
        <v>29</v>
      </c>
      <c r="M94" s="48" t="s">
        <v>29</v>
      </c>
      <c r="N94" s="48" t="s">
        <v>29</v>
      </c>
      <c r="O94" s="48">
        <v>298.48</v>
      </c>
      <c r="P94" s="48" t="s">
        <v>29</v>
      </c>
      <c r="Q94" s="48" t="s">
        <v>29</v>
      </c>
    </row>
    <row r="95" spans="1:17" ht="24">
      <c r="A95" s="46">
        <v>49</v>
      </c>
      <c r="B95" s="47" t="s">
        <v>132</v>
      </c>
      <c r="C95" s="47" t="s">
        <v>149</v>
      </c>
      <c r="D95" s="46" t="s">
        <v>118</v>
      </c>
      <c r="E95" s="46">
        <v>0.00373</v>
      </c>
      <c r="F95" s="48">
        <v>24535.28</v>
      </c>
      <c r="G95" s="48" t="s">
        <v>29</v>
      </c>
      <c r="H95" s="48" t="s">
        <v>29</v>
      </c>
      <c r="I95" s="48" t="s">
        <v>29</v>
      </c>
      <c r="J95" s="48">
        <v>24535.28</v>
      </c>
      <c r="K95" s="48">
        <v>91.52</v>
      </c>
      <c r="L95" s="48" t="s">
        <v>29</v>
      </c>
      <c r="M95" s="48" t="s">
        <v>29</v>
      </c>
      <c r="N95" s="48" t="s">
        <v>29</v>
      </c>
      <c r="O95" s="48">
        <v>91.52</v>
      </c>
      <c r="P95" s="48" t="s">
        <v>29</v>
      </c>
      <c r="Q95" s="48" t="s">
        <v>29</v>
      </c>
    </row>
    <row r="96" spans="1:17" ht="48">
      <c r="A96" s="46">
        <v>50</v>
      </c>
      <c r="B96" s="47" t="s">
        <v>157</v>
      </c>
      <c r="C96" s="47" t="s">
        <v>158</v>
      </c>
      <c r="D96" s="46" t="s">
        <v>111</v>
      </c>
      <c r="E96" s="46">
        <v>20.95</v>
      </c>
      <c r="F96" s="48">
        <v>747.85</v>
      </c>
      <c r="G96" s="48">
        <v>432.9</v>
      </c>
      <c r="H96" s="48">
        <v>93.61</v>
      </c>
      <c r="I96" s="48" t="s">
        <v>29</v>
      </c>
      <c r="J96" s="48">
        <v>221.34</v>
      </c>
      <c r="K96" s="48">
        <v>15667.46</v>
      </c>
      <c r="L96" s="48">
        <v>9069.26</v>
      </c>
      <c r="M96" s="48">
        <v>1961.13</v>
      </c>
      <c r="N96" s="48" t="s">
        <v>29</v>
      </c>
      <c r="O96" s="48">
        <v>4637.07</v>
      </c>
      <c r="P96" s="48">
        <v>310.06</v>
      </c>
      <c r="Q96" s="48">
        <v>10.68</v>
      </c>
    </row>
    <row r="97" spans="1:17" ht="12.75">
      <c r="A97" s="46">
        <v>51</v>
      </c>
      <c r="B97" s="47" t="s">
        <v>159</v>
      </c>
      <c r="C97" s="47" t="s">
        <v>160</v>
      </c>
      <c r="D97" s="46" t="s">
        <v>84</v>
      </c>
      <c r="E97" s="46">
        <v>20.95</v>
      </c>
      <c r="F97" s="48">
        <v>378.23</v>
      </c>
      <c r="G97" s="48" t="s">
        <v>29</v>
      </c>
      <c r="H97" s="48" t="s">
        <v>29</v>
      </c>
      <c r="I97" s="48" t="s">
        <v>29</v>
      </c>
      <c r="J97" s="48">
        <v>378.23</v>
      </c>
      <c r="K97" s="48">
        <v>7923.92</v>
      </c>
      <c r="L97" s="48" t="s">
        <v>29</v>
      </c>
      <c r="M97" s="48" t="s">
        <v>29</v>
      </c>
      <c r="N97" s="48" t="s">
        <v>29</v>
      </c>
      <c r="O97" s="48">
        <v>7923.92</v>
      </c>
      <c r="P97" s="48" t="s">
        <v>29</v>
      </c>
      <c r="Q97" s="48" t="s">
        <v>29</v>
      </c>
    </row>
    <row r="98" spans="1:17" ht="48">
      <c r="A98" s="46">
        <v>52</v>
      </c>
      <c r="B98" s="47" t="s">
        <v>134</v>
      </c>
      <c r="C98" s="47" t="s">
        <v>161</v>
      </c>
      <c r="D98" s="46" t="s">
        <v>121</v>
      </c>
      <c r="E98" s="46">
        <v>0.0824</v>
      </c>
      <c r="F98" s="48">
        <v>14735.88</v>
      </c>
      <c r="G98" s="48">
        <v>3021.7</v>
      </c>
      <c r="H98" s="48">
        <v>42.01</v>
      </c>
      <c r="I98" s="48">
        <v>8.13</v>
      </c>
      <c r="J98" s="48">
        <v>11672.17</v>
      </c>
      <c r="K98" s="48">
        <v>1214.24</v>
      </c>
      <c r="L98" s="48">
        <v>248.99</v>
      </c>
      <c r="M98" s="48">
        <v>3.46</v>
      </c>
      <c r="N98" s="48">
        <v>0.67</v>
      </c>
      <c r="O98" s="48">
        <v>961.79</v>
      </c>
      <c r="P98" s="48">
        <v>9.29</v>
      </c>
      <c r="Q98" s="48">
        <v>0.02</v>
      </c>
    </row>
    <row r="99" spans="1:17" ht="24">
      <c r="A99" s="46">
        <v>53</v>
      </c>
      <c r="B99" s="47" t="s">
        <v>136</v>
      </c>
      <c r="C99" s="47" t="s">
        <v>137</v>
      </c>
      <c r="D99" s="46" t="s">
        <v>118</v>
      </c>
      <c r="E99" s="46">
        <v>-0.046968</v>
      </c>
      <c r="F99" s="48">
        <v>20069.5</v>
      </c>
      <c r="G99" s="48" t="s">
        <v>29</v>
      </c>
      <c r="H99" s="48" t="s">
        <v>29</v>
      </c>
      <c r="I99" s="48" t="s">
        <v>29</v>
      </c>
      <c r="J99" s="48">
        <v>20069.5</v>
      </c>
      <c r="K99" s="48">
        <v>-942.62</v>
      </c>
      <c r="L99" s="48" t="s">
        <v>29</v>
      </c>
      <c r="M99" s="48" t="s">
        <v>29</v>
      </c>
      <c r="N99" s="48" t="s">
        <v>29</v>
      </c>
      <c r="O99" s="48">
        <v>-942.62</v>
      </c>
      <c r="P99" s="48" t="s">
        <v>29</v>
      </c>
      <c r="Q99" s="48" t="s">
        <v>29</v>
      </c>
    </row>
    <row r="100" spans="1:17" ht="12.75">
      <c r="A100" s="46">
        <v>54</v>
      </c>
      <c r="B100" s="47" t="s">
        <v>138</v>
      </c>
      <c r="C100" s="47" t="s">
        <v>139</v>
      </c>
      <c r="D100" s="46" t="s">
        <v>127</v>
      </c>
      <c r="E100" s="46">
        <v>9.064</v>
      </c>
      <c r="F100" s="48">
        <v>207.04</v>
      </c>
      <c r="G100" s="48" t="s">
        <v>29</v>
      </c>
      <c r="H100" s="48" t="s">
        <v>29</v>
      </c>
      <c r="I100" s="48" t="s">
        <v>29</v>
      </c>
      <c r="J100" s="48">
        <v>207.04</v>
      </c>
      <c r="K100" s="48">
        <v>1876.61</v>
      </c>
      <c r="L100" s="48" t="s">
        <v>29</v>
      </c>
      <c r="M100" s="48" t="s">
        <v>29</v>
      </c>
      <c r="N100" s="48" t="s">
        <v>29</v>
      </c>
      <c r="O100" s="48">
        <v>1876.61</v>
      </c>
      <c r="P100" s="48" t="s">
        <v>29</v>
      </c>
      <c r="Q100" s="48" t="s">
        <v>29</v>
      </c>
    </row>
    <row r="101" spans="1:17" ht="60">
      <c r="A101" s="46">
        <v>55</v>
      </c>
      <c r="B101" s="47" t="s">
        <v>122</v>
      </c>
      <c r="C101" s="47" t="s">
        <v>162</v>
      </c>
      <c r="D101" s="46" t="s">
        <v>124</v>
      </c>
      <c r="E101" s="46">
        <v>1.33</v>
      </c>
      <c r="F101" s="48">
        <v>307.7</v>
      </c>
      <c r="G101" s="48">
        <v>216.07</v>
      </c>
      <c r="H101" s="48">
        <v>91.63</v>
      </c>
      <c r="I101" s="48">
        <v>5.29</v>
      </c>
      <c r="J101" s="48" t="s">
        <v>29</v>
      </c>
      <c r="K101" s="48">
        <v>409.24</v>
      </c>
      <c r="L101" s="48">
        <v>287.37</v>
      </c>
      <c r="M101" s="48">
        <v>121.87</v>
      </c>
      <c r="N101" s="48">
        <v>7.04</v>
      </c>
      <c r="O101" s="48" t="s">
        <v>29</v>
      </c>
      <c r="P101" s="48">
        <v>10.43</v>
      </c>
      <c r="Q101" s="48">
        <v>0.28</v>
      </c>
    </row>
    <row r="102" spans="1:17" ht="12.75">
      <c r="A102" s="46">
        <v>56</v>
      </c>
      <c r="B102" s="47" t="s">
        <v>125</v>
      </c>
      <c r="C102" s="47" t="s">
        <v>126</v>
      </c>
      <c r="D102" s="46" t="s">
        <v>127</v>
      </c>
      <c r="E102" s="46">
        <v>154.28</v>
      </c>
      <c r="F102" s="48">
        <v>11.59</v>
      </c>
      <c r="G102" s="48" t="s">
        <v>29</v>
      </c>
      <c r="H102" s="48" t="s">
        <v>29</v>
      </c>
      <c r="I102" s="48" t="s">
        <v>29</v>
      </c>
      <c r="J102" s="48">
        <v>11.59</v>
      </c>
      <c r="K102" s="48">
        <v>1788.11</v>
      </c>
      <c r="L102" s="48" t="s">
        <v>29</v>
      </c>
      <c r="M102" s="48" t="s">
        <v>29</v>
      </c>
      <c r="N102" s="48" t="s">
        <v>29</v>
      </c>
      <c r="O102" s="48">
        <v>1788.11</v>
      </c>
      <c r="P102" s="48" t="s">
        <v>29</v>
      </c>
      <c r="Q102" s="48" t="s">
        <v>29</v>
      </c>
    </row>
    <row r="103" spans="1:17" ht="36">
      <c r="A103" s="46">
        <v>57</v>
      </c>
      <c r="B103" s="47" t="s">
        <v>163</v>
      </c>
      <c r="C103" s="47" t="s">
        <v>164</v>
      </c>
      <c r="D103" s="46" t="s">
        <v>165</v>
      </c>
      <c r="E103" s="46">
        <v>1</v>
      </c>
      <c r="F103" s="48">
        <v>562.11</v>
      </c>
      <c r="G103" s="48">
        <v>177.68</v>
      </c>
      <c r="H103" s="48">
        <v>43.98</v>
      </c>
      <c r="I103" s="48">
        <v>4.47</v>
      </c>
      <c r="J103" s="48">
        <v>340.45</v>
      </c>
      <c r="K103" s="48">
        <v>562.11</v>
      </c>
      <c r="L103" s="48">
        <v>177.68</v>
      </c>
      <c r="M103" s="48">
        <v>43.98</v>
      </c>
      <c r="N103" s="48">
        <v>4.47</v>
      </c>
      <c r="O103" s="48">
        <v>340.45</v>
      </c>
      <c r="P103" s="48">
        <v>6.63</v>
      </c>
      <c r="Q103" s="48">
        <v>0.22</v>
      </c>
    </row>
    <row r="104" spans="1:17" ht="12.75">
      <c r="A104" s="46">
        <v>58</v>
      </c>
      <c r="B104" s="47" t="s">
        <v>166</v>
      </c>
      <c r="C104" s="47" t="s">
        <v>167</v>
      </c>
      <c r="D104" s="46" t="s">
        <v>127</v>
      </c>
      <c r="E104" s="46">
        <v>0.5</v>
      </c>
      <c r="F104" s="48">
        <v>209.28</v>
      </c>
      <c r="G104" s="48" t="s">
        <v>29</v>
      </c>
      <c r="H104" s="48" t="s">
        <v>29</v>
      </c>
      <c r="I104" s="48" t="s">
        <v>29</v>
      </c>
      <c r="J104" s="48">
        <v>209.28</v>
      </c>
      <c r="K104" s="48">
        <v>104.64</v>
      </c>
      <c r="L104" s="48" t="s">
        <v>29</v>
      </c>
      <c r="M104" s="48" t="s">
        <v>29</v>
      </c>
      <c r="N104" s="48" t="s">
        <v>29</v>
      </c>
      <c r="O104" s="48">
        <v>104.64</v>
      </c>
      <c r="P104" s="48" t="s">
        <v>29</v>
      </c>
      <c r="Q104" s="48" t="s">
        <v>29</v>
      </c>
    </row>
    <row r="105" spans="1:17" ht="12.75">
      <c r="A105" s="46">
        <v>59</v>
      </c>
      <c r="B105" s="47" t="s">
        <v>168</v>
      </c>
      <c r="C105" s="47" t="s">
        <v>169</v>
      </c>
      <c r="D105" s="46" t="s">
        <v>170</v>
      </c>
      <c r="E105" s="46">
        <v>1</v>
      </c>
      <c r="F105" s="48">
        <v>42.52</v>
      </c>
      <c r="G105" s="48" t="s">
        <v>29</v>
      </c>
      <c r="H105" s="48" t="s">
        <v>29</v>
      </c>
      <c r="I105" s="48" t="s">
        <v>29</v>
      </c>
      <c r="J105" s="48">
        <v>42.52</v>
      </c>
      <c r="K105" s="48">
        <v>42.52</v>
      </c>
      <c r="L105" s="48" t="s">
        <v>29</v>
      </c>
      <c r="M105" s="48" t="s">
        <v>29</v>
      </c>
      <c r="N105" s="48" t="s">
        <v>29</v>
      </c>
      <c r="O105" s="48">
        <v>42.52</v>
      </c>
      <c r="P105" s="48" t="s">
        <v>29</v>
      </c>
      <c r="Q105" s="48" t="s">
        <v>29</v>
      </c>
    </row>
    <row r="106" spans="1:17" ht="12.75">
      <c r="A106" s="53" t="s">
        <v>49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48">
        <v>116933.36</v>
      </c>
      <c r="L106" s="48">
        <v>28054.2</v>
      </c>
      <c r="M106" s="48">
        <v>7111.4</v>
      </c>
      <c r="N106" s="48">
        <v>874.14</v>
      </c>
      <c r="O106" s="48">
        <v>81767.76</v>
      </c>
      <c r="P106" s="48">
        <v>980.05</v>
      </c>
      <c r="Q106" s="48">
        <v>45.49</v>
      </c>
    </row>
    <row r="107" spans="1:17" ht="12.75">
      <c r="A107" s="53" t="s">
        <v>50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48">
        <v>122919.35</v>
      </c>
      <c r="L107" s="48">
        <v>32262.33</v>
      </c>
      <c r="M107" s="48">
        <v>8889.26</v>
      </c>
      <c r="N107" s="48">
        <v>1092.68</v>
      </c>
      <c r="O107" s="48">
        <v>81767.76</v>
      </c>
      <c r="P107" s="48">
        <v>980.05</v>
      </c>
      <c r="Q107" s="48">
        <v>45.49</v>
      </c>
    </row>
    <row r="108" spans="1:17" ht="12.75">
      <c r="A108" s="53" t="s">
        <v>51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48" t="s">
        <v>29</v>
      </c>
      <c r="L108" s="48" t="s">
        <v>29</v>
      </c>
      <c r="M108" s="48" t="s">
        <v>29</v>
      </c>
      <c r="N108" s="48" t="s">
        <v>29</v>
      </c>
      <c r="O108" s="48" t="s">
        <v>29</v>
      </c>
      <c r="P108" s="48" t="s">
        <v>29</v>
      </c>
      <c r="Q108" s="48" t="s">
        <v>29</v>
      </c>
    </row>
    <row r="109" spans="1:17" ht="25.5" customHeight="1">
      <c r="A109" s="53" t="s">
        <v>171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48">
        <v>5985.99</v>
      </c>
      <c r="L109" s="48">
        <v>4208.13</v>
      </c>
      <c r="M109" s="48">
        <v>1777.85</v>
      </c>
      <c r="N109" s="48">
        <v>218.54</v>
      </c>
      <c r="O109" s="48" t="s">
        <v>29</v>
      </c>
      <c r="P109" s="48" t="s">
        <v>29</v>
      </c>
      <c r="Q109" s="48" t="s">
        <v>29</v>
      </c>
    </row>
    <row r="110" spans="1:17" ht="12.75">
      <c r="A110" s="53" t="s">
        <v>53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48">
        <v>33166.91</v>
      </c>
      <c r="L110" s="48" t="s">
        <v>29</v>
      </c>
      <c r="M110" s="48" t="s">
        <v>29</v>
      </c>
      <c r="N110" s="48" t="s">
        <v>29</v>
      </c>
      <c r="O110" s="48" t="s">
        <v>29</v>
      </c>
      <c r="P110" s="48" t="s">
        <v>29</v>
      </c>
      <c r="Q110" s="48" t="s">
        <v>29</v>
      </c>
    </row>
    <row r="111" spans="1:17" ht="12.75">
      <c r="A111" s="53" t="s">
        <v>51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48" t="s">
        <v>29</v>
      </c>
      <c r="L111" s="48" t="s">
        <v>29</v>
      </c>
      <c r="M111" s="48" t="s">
        <v>29</v>
      </c>
      <c r="N111" s="48" t="s">
        <v>29</v>
      </c>
      <c r="O111" s="48" t="s">
        <v>29</v>
      </c>
      <c r="P111" s="48" t="s">
        <v>29</v>
      </c>
      <c r="Q111" s="48" t="s">
        <v>29</v>
      </c>
    </row>
    <row r="112" spans="1:17" ht="12.75">
      <c r="A112" s="53" t="s">
        <v>172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48">
        <v>100.58</v>
      </c>
      <c r="L112" s="48" t="s">
        <v>29</v>
      </c>
      <c r="M112" s="48" t="s">
        <v>29</v>
      </c>
      <c r="N112" s="48" t="s">
        <v>29</v>
      </c>
      <c r="O112" s="48" t="s">
        <v>29</v>
      </c>
      <c r="P112" s="48" t="s">
        <v>29</v>
      </c>
      <c r="Q112" s="48" t="s">
        <v>29</v>
      </c>
    </row>
    <row r="113" spans="1:17" ht="12.75">
      <c r="A113" s="53" t="s">
        <v>173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48">
        <v>1168.65</v>
      </c>
      <c r="L113" s="48" t="s">
        <v>29</v>
      </c>
      <c r="M113" s="48" t="s">
        <v>29</v>
      </c>
      <c r="N113" s="48" t="s">
        <v>29</v>
      </c>
      <c r="O113" s="48" t="s">
        <v>29</v>
      </c>
      <c r="P113" s="48" t="s">
        <v>29</v>
      </c>
      <c r="Q113" s="48" t="s">
        <v>29</v>
      </c>
    </row>
    <row r="114" spans="1:17" ht="12.75">
      <c r="A114" s="53" t="s">
        <v>174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48">
        <v>12680.99</v>
      </c>
      <c r="L114" s="48" t="s">
        <v>29</v>
      </c>
      <c r="M114" s="48" t="s">
        <v>29</v>
      </c>
      <c r="N114" s="48" t="s">
        <v>29</v>
      </c>
      <c r="O114" s="48" t="s">
        <v>29</v>
      </c>
      <c r="P114" s="48" t="s">
        <v>29</v>
      </c>
      <c r="Q114" s="48" t="s">
        <v>29</v>
      </c>
    </row>
    <row r="115" spans="1:17" ht="12.75">
      <c r="A115" s="53" t="s">
        <v>175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48">
        <v>11041.67</v>
      </c>
      <c r="L115" s="48" t="s">
        <v>29</v>
      </c>
      <c r="M115" s="48" t="s">
        <v>29</v>
      </c>
      <c r="N115" s="48" t="s">
        <v>29</v>
      </c>
      <c r="O115" s="48" t="s">
        <v>29</v>
      </c>
      <c r="P115" s="48" t="s">
        <v>29</v>
      </c>
      <c r="Q115" s="48" t="s">
        <v>29</v>
      </c>
    </row>
    <row r="116" spans="1:17" ht="12.75">
      <c r="A116" s="53" t="s">
        <v>176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48">
        <v>5714.38</v>
      </c>
      <c r="L116" s="48" t="s">
        <v>29</v>
      </c>
      <c r="M116" s="48" t="s">
        <v>29</v>
      </c>
      <c r="N116" s="48" t="s">
        <v>29</v>
      </c>
      <c r="O116" s="48" t="s">
        <v>29</v>
      </c>
      <c r="P116" s="48" t="s">
        <v>29</v>
      </c>
      <c r="Q116" s="48" t="s">
        <v>29</v>
      </c>
    </row>
    <row r="117" spans="1:17" ht="12.75">
      <c r="A117" s="53" t="s">
        <v>177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48">
        <v>1923.9</v>
      </c>
      <c r="L117" s="48" t="s">
        <v>29</v>
      </c>
      <c r="M117" s="48" t="s">
        <v>29</v>
      </c>
      <c r="N117" s="48" t="s">
        <v>29</v>
      </c>
      <c r="O117" s="48" t="s">
        <v>29</v>
      </c>
      <c r="P117" s="48" t="s">
        <v>29</v>
      </c>
      <c r="Q117" s="48" t="s">
        <v>29</v>
      </c>
    </row>
    <row r="118" spans="1:17" ht="12.75">
      <c r="A118" s="53" t="s">
        <v>178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48">
        <v>536.74</v>
      </c>
      <c r="L118" s="48" t="s">
        <v>29</v>
      </c>
      <c r="M118" s="48" t="s">
        <v>29</v>
      </c>
      <c r="N118" s="48" t="s">
        <v>29</v>
      </c>
      <c r="O118" s="48" t="s">
        <v>29</v>
      </c>
      <c r="P118" s="48" t="s">
        <v>29</v>
      </c>
      <c r="Q118" s="48" t="s">
        <v>29</v>
      </c>
    </row>
    <row r="119" spans="1:17" ht="12.75">
      <c r="A119" s="53" t="s">
        <v>58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48">
        <v>18303.15</v>
      </c>
      <c r="L119" s="48" t="s">
        <v>29</v>
      </c>
      <c r="M119" s="48" t="s">
        <v>29</v>
      </c>
      <c r="N119" s="48" t="s">
        <v>29</v>
      </c>
      <c r="O119" s="48" t="s">
        <v>29</v>
      </c>
      <c r="P119" s="48" t="s">
        <v>29</v>
      </c>
      <c r="Q119" s="48" t="s">
        <v>29</v>
      </c>
    </row>
    <row r="120" spans="1:17" ht="12.75">
      <c r="A120" s="53" t="s">
        <v>51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48" t="s">
        <v>29</v>
      </c>
      <c r="L120" s="48" t="s">
        <v>29</v>
      </c>
      <c r="M120" s="48" t="s">
        <v>29</v>
      </c>
      <c r="N120" s="48" t="s">
        <v>29</v>
      </c>
      <c r="O120" s="48" t="s">
        <v>29</v>
      </c>
      <c r="P120" s="48" t="s">
        <v>29</v>
      </c>
      <c r="Q120" s="48" t="s">
        <v>29</v>
      </c>
    </row>
    <row r="121" spans="1:17" ht="12.75">
      <c r="A121" s="53" t="s">
        <v>179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48">
        <v>50.89</v>
      </c>
      <c r="L121" s="48" t="s">
        <v>29</v>
      </c>
      <c r="M121" s="48" t="s">
        <v>29</v>
      </c>
      <c r="N121" s="48" t="s">
        <v>29</v>
      </c>
      <c r="O121" s="48" t="s">
        <v>29</v>
      </c>
      <c r="P121" s="48" t="s">
        <v>29</v>
      </c>
      <c r="Q121" s="48" t="s">
        <v>29</v>
      </c>
    </row>
    <row r="122" spans="1:17" ht="12.75">
      <c r="A122" s="53" t="s">
        <v>180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48">
        <v>4828.49</v>
      </c>
      <c r="L122" s="48" t="s">
        <v>29</v>
      </c>
      <c r="M122" s="48" t="s">
        <v>29</v>
      </c>
      <c r="N122" s="48" t="s">
        <v>29</v>
      </c>
      <c r="O122" s="48" t="s">
        <v>29</v>
      </c>
      <c r="P122" s="48" t="s">
        <v>29</v>
      </c>
      <c r="Q122" s="48" t="s">
        <v>29</v>
      </c>
    </row>
    <row r="123" spans="1:17" ht="12.75">
      <c r="A123" s="53" t="s">
        <v>181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48">
        <v>2741.98</v>
      </c>
      <c r="L123" s="48" t="s">
        <v>29</v>
      </c>
      <c r="M123" s="48" t="s">
        <v>29</v>
      </c>
      <c r="N123" s="48" t="s">
        <v>29</v>
      </c>
      <c r="O123" s="48" t="s">
        <v>29</v>
      </c>
      <c r="P123" s="48" t="s">
        <v>29</v>
      </c>
      <c r="Q123" s="48" t="s">
        <v>29</v>
      </c>
    </row>
    <row r="124" spans="1:17" ht="12.75">
      <c r="A124" s="53" t="s">
        <v>182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48">
        <v>1393.09</v>
      </c>
      <c r="L124" s="48" t="s">
        <v>29</v>
      </c>
      <c r="M124" s="48" t="s">
        <v>29</v>
      </c>
      <c r="N124" s="48" t="s">
        <v>29</v>
      </c>
      <c r="O124" s="48" t="s">
        <v>29</v>
      </c>
      <c r="P124" s="48" t="s">
        <v>29</v>
      </c>
      <c r="Q124" s="48" t="s">
        <v>29</v>
      </c>
    </row>
    <row r="125" spans="1:17" ht="12.75">
      <c r="A125" s="53" t="s">
        <v>183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48">
        <v>7984.33</v>
      </c>
      <c r="L125" s="48" t="s">
        <v>29</v>
      </c>
      <c r="M125" s="48" t="s">
        <v>29</v>
      </c>
      <c r="N125" s="48" t="s">
        <v>29</v>
      </c>
      <c r="O125" s="48" t="s">
        <v>29</v>
      </c>
      <c r="P125" s="48" t="s">
        <v>29</v>
      </c>
      <c r="Q125" s="48" t="s">
        <v>29</v>
      </c>
    </row>
    <row r="126" spans="1:17" ht="12.75">
      <c r="A126" s="53" t="s">
        <v>184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48">
        <v>316.83</v>
      </c>
      <c r="L126" s="48" t="s">
        <v>29</v>
      </c>
      <c r="M126" s="48" t="s">
        <v>29</v>
      </c>
      <c r="N126" s="48" t="s">
        <v>29</v>
      </c>
      <c r="O126" s="48" t="s">
        <v>29</v>
      </c>
      <c r="P126" s="48" t="s">
        <v>29</v>
      </c>
      <c r="Q126" s="48" t="s">
        <v>29</v>
      </c>
    </row>
    <row r="127" spans="1:17" ht="12.75">
      <c r="A127" s="53" t="s">
        <v>185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48">
        <v>987.54</v>
      </c>
      <c r="L127" s="48" t="s">
        <v>29</v>
      </c>
      <c r="M127" s="48" t="s">
        <v>29</v>
      </c>
      <c r="N127" s="48" t="s">
        <v>29</v>
      </c>
      <c r="O127" s="48" t="s">
        <v>29</v>
      </c>
      <c r="P127" s="48" t="s">
        <v>29</v>
      </c>
      <c r="Q127" s="48" t="s">
        <v>29</v>
      </c>
    </row>
    <row r="128" spans="1:17" ht="12.75">
      <c r="A128" s="75" t="s">
        <v>186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48" t="s">
        <v>29</v>
      </c>
      <c r="L128" s="48" t="s">
        <v>29</v>
      </c>
      <c r="M128" s="48" t="s">
        <v>29</v>
      </c>
      <c r="N128" s="48" t="s">
        <v>29</v>
      </c>
      <c r="O128" s="48" t="s">
        <v>29</v>
      </c>
      <c r="P128" s="48" t="s">
        <v>29</v>
      </c>
      <c r="Q128" s="48" t="s">
        <v>29</v>
      </c>
    </row>
    <row r="129" spans="1:17" ht="12.75">
      <c r="A129" s="53" t="s">
        <v>187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48">
        <v>284.51</v>
      </c>
      <c r="L129" s="48" t="s">
        <v>29</v>
      </c>
      <c r="M129" s="48" t="s">
        <v>29</v>
      </c>
      <c r="N129" s="48" t="s">
        <v>29</v>
      </c>
      <c r="O129" s="48" t="s">
        <v>29</v>
      </c>
      <c r="P129" s="48">
        <v>4.72</v>
      </c>
      <c r="Q129" s="48" t="s">
        <v>29</v>
      </c>
    </row>
    <row r="130" spans="1:17" ht="12.75">
      <c r="A130" s="53" t="s">
        <v>188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48">
        <v>2925.7</v>
      </c>
      <c r="L130" s="48" t="s">
        <v>29</v>
      </c>
      <c r="M130" s="48" t="s">
        <v>29</v>
      </c>
      <c r="N130" s="48" t="s">
        <v>29</v>
      </c>
      <c r="O130" s="48" t="s">
        <v>29</v>
      </c>
      <c r="P130" s="48">
        <v>23.89</v>
      </c>
      <c r="Q130" s="48">
        <v>1.64</v>
      </c>
    </row>
    <row r="131" spans="1:17" ht="12.75">
      <c r="A131" s="53" t="s">
        <v>189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48">
        <v>12863.61</v>
      </c>
      <c r="L131" s="48" t="s">
        <v>29</v>
      </c>
      <c r="M131" s="48" t="s">
        <v>29</v>
      </c>
      <c r="N131" s="48" t="s">
        <v>29</v>
      </c>
      <c r="O131" s="48" t="s">
        <v>29</v>
      </c>
      <c r="P131" s="48">
        <v>12.69</v>
      </c>
      <c r="Q131" s="48">
        <v>0.67</v>
      </c>
    </row>
    <row r="132" spans="1:17" ht="12.75">
      <c r="A132" s="53" t="s">
        <v>67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48">
        <v>23967.3</v>
      </c>
      <c r="L132" s="48" t="s">
        <v>29</v>
      </c>
      <c r="M132" s="48" t="s">
        <v>29</v>
      </c>
      <c r="N132" s="48" t="s">
        <v>29</v>
      </c>
      <c r="O132" s="48" t="s">
        <v>29</v>
      </c>
      <c r="P132" s="48">
        <v>161.79</v>
      </c>
      <c r="Q132" s="48">
        <v>3.1</v>
      </c>
    </row>
    <row r="133" spans="1:17" ht="12.75">
      <c r="A133" s="53" t="s">
        <v>190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48">
        <v>54724.3</v>
      </c>
      <c r="L133" s="48" t="s">
        <v>29</v>
      </c>
      <c r="M133" s="48" t="s">
        <v>29</v>
      </c>
      <c r="N133" s="48" t="s">
        <v>29</v>
      </c>
      <c r="O133" s="48" t="s">
        <v>29</v>
      </c>
      <c r="P133" s="48">
        <v>398.93</v>
      </c>
      <c r="Q133" s="48">
        <v>15.72</v>
      </c>
    </row>
    <row r="134" spans="1:17" ht="12.75">
      <c r="A134" s="53" t="s">
        <v>191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48">
        <v>13130.14</v>
      </c>
      <c r="L134" s="48" t="s">
        <v>29</v>
      </c>
      <c r="M134" s="48" t="s">
        <v>29</v>
      </c>
      <c r="N134" s="48" t="s">
        <v>29</v>
      </c>
      <c r="O134" s="48" t="s">
        <v>29</v>
      </c>
      <c r="P134" s="48">
        <v>53.9</v>
      </c>
      <c r="Q134" s="48">
        <v>0.6</v>
      </c>
    </row>
    <row r="135" spans="1:17" ht="12.75">
      <c r="A135" s="53" t="s">
        <v>192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48">
        <v>12449.18</v>
      </c>
      <c r="L135" s="48" t="s">
        <v>29</v>
      </c>
      <c r="M135" s="48" t="s">
        <v>29</v>
      </c>
      <c r="N135" s="48" t="s">
        <v>29</v>
      </c>
      <c r="O135" s="48" t="s">
        <v>29</v>
      </c>
      <c r="P135" s="48">
        <v>38.34</v>
      </c>
      <c r="Q135" s="48">
        <v>3.16</v>
      </c>
    </row>
    <row r="136" spans="1:17" ht="12.75">
      <c r="A136" s="53" t="s">
        <v>193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48">
        <v>54044.67</v>
      </c>
      <c r="L136" s="48" t="s">
        <v>29</v>
      </c>
      <c r="M136" s="48" t="s">
        <v>29</v>
      </c>
      <c r="N136" s="48" t="s">
        <v>29</v>
      </c>
      <c r="O136" s="48" t="s">
        <v>29</v>
      </c>
      <c r="P136" s="48">
        <v>285.79</v>
      </c>
      <c r="Q136" s="48">
        <v>20.6</v>
      </c>
    </row>
    <row r="137" spans="1:17" ht="12.75">
      <c r="A137" s="53" t="s">
        <v>68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48">
        <v>174389.41</v>
      </c>
      <c r="L137" s="48" t="s">
        <v>29</v>
      </c>
      <c r="M137" s="48" t="s">
        <v>29</v>
      </c>
      <c r="N137" s="48" t="s">
        <v>29</v>
      </c>
      <c r="O137" s="48" t="s">
        <v>29</v>
      </c>
      <c r="P137" s="48">
        <v>980.05</v>
      </c>
      <c r="Q137" s="48">
        <v>45.49</v>
      </c>
    </row>
    <row r="138" spans="1:17" ht="12.75">
      <c r="A138" s="53" t="s">
        <v>69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48" t="s">
        <v>29</v>
      </c>
      <c r="L138" s="48" t="s">
        <v>29</v>
      </c>
      <c r="M138" s="48" t="s">
        <v>29</v>
      </c>
      <c r="N138" s="48" t="s">
        <v>29</v>
      </c>
      <c r="O138" s="48" t="s">
        <v>29</v>
      </c>
      <c r="P138" s="48" t="s">
        <v>29</v>
      </c>
      <c r="Q138" s="48" t="s">
        <v>29</v>
      </c>
    </row>
    <row r="139" spans="1:17" ht="12.75">
      <c r="A139" s="53" t="s">
        <v>194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48">
        <v>81767.76</v>
      </c>
      <c r="L139" s="48" t="s">
        <v>29</v>
      </c>
      <c r="M139" s="48" t="s">
        <v>29</v>
      </c>
      <c r="N139" s="48" t="s">
        <v>29</v>
      </c>
      <c r="O139" s="48" t="s">
        <v>29</v>
      </c>
      <c r="P139" s="48" t="s">
        <v>29</v>
      </c>
      <c r="Q139" s="48" t="s">
        <v>29</v>
      </c>
    </row>
    <row r="140" spans="1:17" ht="12.75">
      <c r="A140" s="53" t="s">
        <v>70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48">
        <v>8889.26</v>
      </c>
      <c r="L140" s="48" t="s">
        <v>29</v>
      </c>
      <c r="M140" s="48" t="s">
        <v>29</v>
      </c>
      <c r="N140" s="48" t="s">
        <v>29</v>
      </c>
      <c r="O140" s="48" t="s">
        <v>29</v>
      </c>
      <c r="P140" s="48" t="s">
        <v>29</v>
      </c>
      <c r="Q140" s="48" t="s">
        <v>29</v>
      </c>
    </row>
    <row r="141" spans="1:17" ht="12.75">
      <c r="A141" s="53" t="s">
        <v>71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48">
        <v>33355.01</v>
      </c>
      <c r="L141" s="48" t="s">
        <v>29</v>
      </c>
      <c r="M141" s="48" t="s">
        <v>29</v>
      </c>
      <c r="N141" s="48" t="s">
        <v>29</v>
      </c>
      <c r="O141" s="48" t="s">
        <v>29</v>
      </c>
      <c r="P141" s="48" t="s">
        <v>29</v>
      </c>
      <c r="Q141" s="48" t="s">
        <v>29</v>
      </c>
    </row>
    <row r="142" spans="1:17" ht="12.75">
      <c r="A142" s="53" t="s">
        <v>72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48">
        <v>33166.91</v>
      </c>
      <c r="L142" s="48" t="s">
        <v>29</v>
      </c>
      <c r="M142" s="48" t="s">
        <v>29</v>
      </c>
      <c r="N142" s="48" t="s">
        <v>29</v>
      </c>
      <c r="O142" s="48" t="s">
        <v>29</v>
      </c>
      <c r="P142" s="48" t="s">
        <v>29</v>
      </c>
      <c r="Q142" s="48" t="s">
        <v>29</v>
      </c>
    </row>
    <row r="143" spans="1:17" ht="12.75">
      <c r="A143" s="53" t="s">
        <v>73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48">
        <v>18303.15</v>
      </c>
      <c r="L143" s="48" t="s">
        <v>29</v>
      </c>
      <c r="M143" s="48" t="s">
        <v>29</v>
      </c>
      <c r="N143" s="48" t="s">
        <v>29</v>
      </c>
      <c r="O143" s="48" t="s">
        <v>29</v>
      </c>
      <c r="P143" s="48" t="s">
        <v>29</v>
      </c>
      <c r="Q143" s="48" t="s">
        <v>29</v>
      </c>
    </row>
    <row r="144" spans="1:17" ht="12.75">
      <c r="A144" s="75" t="s">
        <v>195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48">
        <v>174389.41</v>
      </c>
      <c r="L144" s="48" t="s">
        <v>29</v>
      </c>
      <c r="M144" s="48" t="s">
        <v>29</v>
      </c>
      <c r="N144" s="48" t="s">
        <v>29</v>
      </c>
      <c r="O144" s="48" t="s">
        <v>29</v>
      </c>
      <c r="P144" s="48">
        <v>980.05</v>
      </c>
      <c r="Q144" s="48">
        <v>45.49</v>
      </c>
    </row>
    <row r="145" spans="1:17" ht="12.75">
      <c r="A145" s="76" t="s">
        <v>196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49">
        <v>122349.45</v>
      </c>
      <c r="L145" s="49">
        <v>31580.75</v>
      </c>
      <c r="M145" s="49">
        <v>9000.94</v>
      </c>
      <c r="N145" s="49">
        <v>1233.25</v>
      </c>
      <c r="O145" s="49">
        <v>81767.76</v>
      </c>
      <c r="P145" s="49">
        <v>1110.95</v>
      </c>
      <c r="Q145" s="49">
        <v>58.09</v>
      </c>
    </row>
    <row r="146" spans="1:17" ht="12.75">
      <c r="A146" s="76" t="s">
        <v>197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49">
        <v>129135.34</v>
      </c>
      <c r="L146" s="49">
        <v>36149.74</v>
      </c>
      <c r="M146" s="49">
        <v>11217.84</v>
      </c>
      <c r="N146" s="49">
        <v>1535.75</v>
      </c>
      <c r="O146" s="49">
        <v>81767.76</v>
      </c>
      <c r="P146" s="49">
        <v>1110.95</v>
      </c>
      <c r="Q146" s="49">
        <v>58.09</v>
      </c>
    </row>
    <row r="147" spans="1:17" ht="12.75">
      <c r="A147" s="76" t="s">
        <v>51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49"/>
      <c r="L147" s="49"/>
      <c r="M147" s="49"/>
      <c r="N147" s="49"/>
      <c r="O147" s="49"/>
      <c r="P147" s="49"/>
      <c r="Q147" s="49"/>
    </row>
    <row r="148" spans="1:17" ht="25.5" customHeight="1">
      <c r="A148" s="77" t="s">
        <v>198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49">
        <v>6785.89</v>
      </c>
      <c r="L148" s="49">
        <v>4568.98</v>
      </c>
      <c r="M148" s="49">
        <v>2216.89</v>
      </c>
      <c r="N148" s="49">
        <v>302.5</v>
      </c>
      <c r="O148" s="49"/>
      <c r="P148" s="49"/>
      <c r="Q148" s="49"/>
    </row>
    <row r="149" spans="1:17" ht="12.75">
      <c r="A149" s="76" t="s">
        <v>53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49">
        <v>37644.55</v>
      </c>
      <c r="L149" s="49"/>
      <c r="M149" s="49"/>
      <c r="N149" s="49"/>
      <c r="O149" s="49"/>
      <c r="P149" s="49"/>
      <c r="Q149" s="49"/>
    </row>
    <row r="150" spans="1:17" ht="12.75">
      <c r="A150" s="76" t="s">
        <v>51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49"/>
      <c r="L150" s="49"/>
      <c r="M150" s="49"/>
      <c r="N150" s="49"/>
      <c r="O150" s="49"/>
      <c r="P150" s="49"/>
      <c r="Q150" s="49"/>
    </row>
    <row r="151" spans="1:17" ht="12.75">
      <c r="A151" s="76" t="s">
        <v>172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49">
        <v>100.58</v>
      </c>
      <c r="L151" s="49"/>
      <c r="M151" s="49"/>
      <c r="N151" s="49"/>
      <c r="O151" s="49"/>
      <c r="P151" s="49"/>
      <c r="Q151" s="49"/>
    </row>
    <row r="152" spans="1:17" ht="12.75">
      <c r="A152" s="76" t="s">
        <v>54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49">
        <v>725.69</v>
      </c>
      <c r="L152" s="49"/>
      <c r="M152" s="49"/>
      <c r="N152" s="49"/>
      <c r="O152" s="49"/>
      <c r="P152" s="49"/>
      <c r="Q152" s="49"/>
    </row>
    <row r="153" spans="1:17" ht="12.75">
      <c r="A153" s="76" t="s">
        <v>55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49">
        <v>279</v>
      </c>
      <c r="L153" s="49"/>
      <c r="M153" s="49"/>
      <c r="N153" s="49"/>
      <c r="O153" s="49"/>
      <c r="P153" s="49"/>
      <c r="Q153" s="49"/>
    </row>
    <row r="154" spans="1:17" ht="12.75">
      <c r="A154" s="76" t="s">
        <v>173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49">
        <v>1168.65</v>
      </c>
      <c r="L154" s="49"/>
      <c r="M154" s="49"/>
      <c r="N154" s="49"/>
      <c r="O154" s="49"/>
      <c r="P154" s="49"/>
      <c r="Q154" s="49"/>
    </row>
    <row r="155" spans="1:17" ht="12.75">
      <c r="A155" s="76" t="s">
        <v>174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49">
        <v>12680.99</v>
      </c>
      <c r="L155" s="49"/>
      <c r="M155" s="49"/>
      <c r="N155" s="49"/>
      <c r="O155" s="49"/>
      <c r="P155" s="49"/>
      <c r="Q155" s="49"/>
    </row>
    <row r="156" spans="1:17" ht="12.75">
      <c r="A156" s="76" t="s">
        <v>175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49">
        <v>11041.67</v>
      </c>
      <c r="L156" s="49"/>
      <c r="M156" s="49"/>
      <c r="N156" s="49"/>
      <c r="O156" s="49"/>
      <c r="P156" s="49"/>
      <c r="Q156" s="49"/>
    </row>
    <row r="157" spans="1:17" ht="12.75">
      <c r="A157" s="76" t="s">
        <v>56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49">
        <v>1203.69</v>
      </c>
      <c r="L157" s="49"/>
      <c r="M157" s="49"/>
      <c r="N157" s="49"/>
      <c r="O157" s="49"/>
      <c r="P157" s="49"/>
      <c r="Q157" s="49"/>
    </row>
    <row r="158" spans="1:17" ht="12.75">
      <c r="A158" s="76" t="s">
        <v>199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49">
        <v>7983.64</v>
      </c>
      <c r="L158" s="49"/>
      <c r="M158" s="49"/>
      <c r="N158" s="49"/>
      <c r="O158" s="49"/>
      <c r="P158" s="49"/>
      <c r="Q158" s="49"/>
    </row>
    <row r="159" spans="1:17" ht="12.75">
      <c r="A159" s="76" t="s">
        <v>177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49">
        <v>1923.9</v>
      </c>
      <c r="L159" s="49"/>
      <c r="M159" s="49"/>
      <c r="N159" s="49"/>
      <c r="O159" s="49"/>
      <c r="P159" s="49"/>
      <c r="Q159" s="49"/>
    </row>
    <row r="160" spans="1:17" ht="12.75">
      <c r="A160" s="76" t="s">
        <v>178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49">
        <v>536.74</v>
      </c>
      <c r="L160" s="49"/>
      <c r="M160" s="49"/>
      <c r="N160" s="49"/>
      <c r="O160" s="49"/>
      <c r="P160" s="49"/>
      <c r="Q160" s="49"/>
    </row>
    <row r="161" spans="1:17" ht="12.75">
      <c r="A161" s="76" t="s">
        <v>58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49">
        <v>20837.22</v>
      </c>
      <c r="L161" s="49"/>
      <c r="M161" s="49"/>
      <c r="N161" s="49"/>
      <c r="O161" s="49"/>
      <c r="P161" s="49"/>
      <c r="Q161" s="49"/>
    </row>
    <row r="162" spans="1:17" ht="12.75">
      <c r="A162" s="76" t="s">
        <v>51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49"/>
      <c r="L162" s="49"/>
      <c r="M162" s="49"/>
      <c r="N162" s="49"/>
      <c r="O162" s="49"/>
      <c r="P162" s="49"/>
      <c r="Q162" s="49"/>
    </row>
    <row r="163" spans="1:17" ht="12.75">
      <c r="A163" s="76" t="s">
        <v>179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49">
        <v>50.89</v>
      </c>
      <c r="L163" s="49"/>
      <c r="M163" s="49"/>
      <c r="N163" s="49"/>
      <c r="O163" s="49"/>
      <c r="P163" s="49"/>
      <c r="Q163" s="49"/>
    </row>
    <row r="164" spans="1:17" ht="12.75">
      <c r="A164" s="76" t="s">
        <v>180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49">
        <v>4828.49</v>
      </c>
      <c r="L164" s="49"/>
      <c r="M164" s="49"/>
      <c r="N164" s="49"/>
      <c r="O164" s="49"/>
      <c r="P164" s="49"/>
      <c r="Q164" s="49"/>
    </row>
    <row r="165" spans="1:17" ht="12.75">
      <c r="A165" s="76" t="s">
        <v>200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49">
        <v>3830.86</v>
      </c>
      <c r="L165" s="49"/>
      <c r="M165" s="49"/>
      <c r="N165" s="49"/>
      <c r="O165" s="49"/>
      <c r="P165" s="49"/>
      <c r="Q165" s="49"/>
    </row>
    <row r="166" spans="1:17" ht="12.75">
      <c r="A166" s="76" t="s">
        <v>60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49">
        <v>542.18</v>
      </c>
      <c r="L166" s="49"/>
      <c r="M166" s="49"/>
      <c r="N166" s="49"/>
      <c r="O166" s="49"/>
      <c r="P166" s="49"/>
      <c r="Q166" s="49"/>
    </row>
    <row r="167" spans="1:17" ht="12.75">
      <c r="A167" s="76" t="s">
        <v>182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49">
        <v>1393.09</v>
      </c>
      <c r="L167" s="49"/>
      <c r="M167" s="49"/>
      <c r="N167" s="49"/>
      <c r="O167" s="49"/>
      <c r="P167" s="49"/>
      <c r="Q167" s="49"/>
    </row>
    <row r="168" spans="1:17" ht="12.75">
      <c r="A168" s="76" t="s">
        <v>61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49">
        <v>217</v>
      </c>
      <c r="L168" s="49"/>
      <c r="M168" s="49"/>
      <c r="N168" s="49"/>
      <c r="O168" s="49"/>
      <c r="P168" s="49"/>
      <c r="Q168" s="49"/>
    </row>
    <row r="169" spans="1:17" ht="12.75">
      <c r="A169" s="76" t="s">
        <v>201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49">
        <v>8670.34</v>
      </c>
      <c r="L169" s="49"/>
      <c r="M169" s="49"/>
      <c r="N169" s="49"/>
      <c r="O169" s="49"/>
      <c r="P169" s="49"/>
      <c r="Q169" s="49"/>
    </row>
    <row r="170" spans="1:17" ht="12.75">
      <c r="A170" s="76" t="s">
        <v>184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49">
        <v>316.83</v>
      </c>
      <c r="L170" s="49"/>
      <c r="M170" s="49"/>
      <c r="N170" s="49"/>
      <c r="O170" s="49"/>
      <c r="P170" s="49"/>
      <c r="Q170" s="49"/>
    </row>
    <row r="171" spans="1:17" ht="12.75">
      <c r="A171" s="76" t="s">
        <v>185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49">
        <v>987.54</v>
      </c>
      <c r="L171" s="49"/>
      <c r="M171" s="49"/>
      <c r="N171" s="49"/>
      <c r="O171" s="49"/>
      <c r="P171" s="49"/>
      <c r="Q171" s="49"/>
    </row>
    <row r="172" spans="1:17" ht="12.75">
      <c r="A172" s="78" t="s">
        <v>202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49"/>
      <c r="L172" s="49"/>
      <c r="M172" s="49"/>
      <c r="N172" s="49"/>
      <c r="O172" s="49"/>
      <c r="P172" s="49"/>
      <c r="Q172" s="49"/>
    </row>
    <row r="173" spans="1:17" ht="12.75">
      <c r="A173" s="76" t="s">
        <v>64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49">
        <v>2104.35</v>
      </c>
      <c r="L173" s="49"/>
      <c r="M173" s="49"/>
      <c r="N173" s="49"/>
      <c r="O173" s="49"/>
      <c r="P173" s="49">
        <v>29.68</v>
      </c>
      <c r="Q173" s="49">
        <v>0.1</v>
      </c>
    </row>
    <row r="174" spans="1:17" ht="12.75" customHeight="1">
      <c r="A174" s="76" t="s">
        <v>65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49">
        <v>4639.72</v>
      </c>
      <c r="L174" s="49"/>
      <c r="M174" s="49"/>
      <c r="N174" s="49"/>
      <c r="O174" s="49"/>
      <c r="P174" s="49">
        <v>23.79</v>
      </c>
      <c r="Q174" s="49">
        <v>11.09</v>
      </c>
    </row>
    <row r="175" spans="1:17" ht="12.75">
      <c r="A175" s="76" t="s">
        <v>66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49">
        <v>913.77</v>
      </c>
      <c r="L175" s="49"/>
      <c r="M175" s="49"/>
      <c r="N175" s="49"/>
      <c r="O175" s="49"/>
      <c r="P175" s="49">
        <v>12.07</v>
      </c>
      <c r="Q175" s="49">
        <v>0.56</v>
      </c>
    </row>
    <row r="176" spans="1:17" ht="12.75">
      <c r="A176" s="76" t="s">
        <v>67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49">
        <v>29537.16</v>
      </c>
      <c r="L176" s="49"/>
      <c r="M176" s="49"/>
      <c r="N176" s="49"/>
      <c r="O176" s="49"/>
      <c r="P176" s="49">
        <v>227.15</v>
      </c>
      <c r="Q176" s="49">
        <v>3.95</v>
      </c>
    </row>
    <row r="177" spans="1:17" ht="12.75">
      <c r="A177" s="76" t="s">
        <v>187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49">
        <v>284.51</v>
      </c>
      <c r="L177" s="49"/>
      <c r="M177" s="49"/>
      <c r="N177" s="49"/>
      <c r="O177" s="49"/>
      <c r="P177" s="49">
        <v>4.72</v>
      </c>
      <c r="Q177" s="49"/>
    </row>
    <row r="178" spans="1:17" ht="12.75">
      <c r="A178" s="76" t="s">
        <v>188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49">
        <v>2925.7</v>
      </c>
      <c r="L178" s="49"/>
      <c r="M178" s="49"/>
      <c r="N178" s="49"/>
      <c r="O178" s="49"/>
      <c r="P178" s="49">
        <v>23.89</v>
      </c>
      <c r="Q178" s="49">
        <v>1.64</v>
      </c>
    </row>
    <row r="179" spans="1:17" ht="12.75">
      <c r="A179" s="76" t="s">
        <v>189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49">
        <v>12863.61</v>
      </c>
      <c r="L179" s="49"/>
      <c r="M179" s="49"/>
      <c r="N179" s="49"/>
      <c r="O179" s="49"/>
      <c r="P179" s="49">
        <v>12.69</v>
      </c>
      <c r="Q179" s="49">
        <v>0.67</v>
      </c>
    </row>
    <row r="180" spans="1:17" ht="12.75">
      <c r="A180" s="76" t="s">
        <v>190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49">
        <v>54724.3</v>
      </c>
      <c r="L180" s="49"/>
      <c r="M180" s="49"/>
      <c r="N180" s="49"/>
      <c r="O180" s="49"/>
      <c r="P180" s="49">
        <v>398.93</v>
      </c>
      <c r="Q180" s="49">
        <v>15.72</v>
      </c>
    </row>
    <row r="181" spans="1:17" ht="12.75">
      <c r="A181" s="76" t="s">
        <v>191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49">
        <v>13130.14</v>
      </c>
      <c r="L181" s="49"/>
      <c r="M181" s="49"/>
      <c r="N181" s="49"/>
      <c r="O181" s="49"/>
      <c r="P181" s="49">
        <v>53.9</v>
      </c>
      <c r="Q181" s="49">
        <v>0.6</v>
      </c>
    </row>
    <row r="182" spans="1:17" ht="12.75">
      <c r="A182" s="76" t="s">
        <v>192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49">
        <v>12449.18</v>
      </c>
      <c r="L182" s="49"/>
      <c r="M182" s="49"/>
      <c r="N182" s="49"/>
      <c r="O182" s="49"/>
      <c r="P182" s="49">
        <v>38.34</v>
      </c>
      <c r="Q182" s="49">
        <v>3.16</v>
      </c>
    </row>
    <row r="183" spans="1:17" ht="12.75">
      <c r="A183" s="76" t="s">
        <v>193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49">
        <v>54044.67</v>
      </c>
      <c r="L183" s="49"/>
      <c r="M183" s="49"/>
      <c r="N183" s="49"/>
      <c r="O183" s="49"/>
      <c r="P183" s="49">
        <v>285.79</v>
      </c>
      <c r="Q183" s="49">
        <v>20.6</v>
      </c>
    </row>
    <row r="184" spans="1:17" ht="12.75">
      <c r="A184" s="76" t="s">
        <v>68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49">
        <v>187617.11</v>
      </c>
      <c r="L184" s="49"/>
      <c r="M184" s="49"/>
      <c r="N184" s="49"/>
      <c r="O184" s="49"/>
      <c r="P184" s="49">
        <v>1110.95</v>
      </c>
      <c r="Q184" s="49">
        <v>58.09</v>
      </c>
    </row>
    <row r="185" spans="1:17" ht="12.75">
      <c r="A185" s="76" t="s">
        <v>69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49"/>
      <c r="L185" s="49"/>
      <c r="M185" s="49"/>
      <c r="N185" s="49"/>
      <c r="O185" s="49"/>
      <c r="P185" s="49"/>
      <c r="Q185" s="49"/>
    </row>
    <row r="186" spans="1:17" ht="12.75">
      <c r="A186" s="76" t="s">
        <v>194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49">
        <v>81767.76</v>
      </c>
      <c r="L186" s="49"/>
      <c r="M186" s="49"/>
      <c r="N186" s="49"/>
      <c r="O186" s="49"/>
      <c r="P186" s="49"/>
      <c r="Q186" s="49"/>
    </row>
    <row r="187" spans="1:17" ht="12.75">
      <c r="A187" s="76" t="s">
        <v>70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49">
        <v>11217.84</v>
      </c>
      <c r="L187" s="49"/>
      <c r="M187" s="49"/>
      <c r="N187" s="49"/>
      <c r="O187" s="49"/>
      <c r="P187" s="49"/>
      <c r="Q187" s="49"/>
    </row>
    <row r="188" spans="1:17" ht="12.75">
      <c r="A188" s="76" t="s">
        <v>71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49">
        <v>37685.49</v>
      </c>
      <c r="L188" s="49"/>
      <c r="M188" s="49"/>
      <c r="N188" s="49"/>
      <c r="O188" s="49"/>
      <c r="P188" s="49"/>
      <c r="Q188" s="49"/>
    </row>
    <row r="189" spans="1:17" ht="12.75">
      <c r="A189" s="76" t="s">
        <v>72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49">
        <v>37644.55</v>
      </c>
      <c r="L189" s="49"/>
      <c r="M189" s="49"/>
      <c r="N189" s="49"/>
      <c r="O189" s="49"/>
      <c r="P189" s="49"/>
      <c r="Q189" s="49"/>
    </row>
    <row r="190" spans="1:17" ht="12.75">
      <c r="A190" s="76" t="s">
        <v>73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49">
        <v>20837.22</v>
      </c>
      <c r="L190" s="49"/>
      <c r="M190" s="49"/>
      <c r="N190" s="49"/>
      <c r="O190" s="49"/>
      <c r="P190" s="49"/>
      <c r="Q190" s="49"/>
    </row>
    <row r="191" spans="1:17" ht="12.75">
      <c r="A191" s="78" t="s">
        <v>203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9">
        <v>187617.11</v>
      </c>
      <c r="L191" s="79"/>
      <c r="M191" s="79"/>
      <c r="N191" s="79"/>
      <c r="O191" s="79"/>
      <c r="P191" s="79">
        <v>1110.95</v>
      </c>
      <c r="Q191" s="79">
        <v>58.09</v>
      </c>
    </row>
    <row r="192" spans="1:17" ht="12.75">
      <c r="A192" s="78" t="s">
        <v>209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9">
        <f>K191*2.69526</f>
        <v>505676.8918986</v>
      </c>
      <c r="L192" s="79"/>
      <c r="M192" s="79"/>
      <c r="N192" s="79"/>
      <c r="O192" s="79"/>
      <c r="P192" s="79"/>
      <c r="Q192" s="79"/>
    </row>
    <row r="193" spans="1:17" ht="12.75">
      <c r="A193" s="78" t="s">
        <v>210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9">
        <v>596698.65</v>
      </c>
      <c r="L193" s="79"/>
      <c r="M193" s="79"/>
      <c r="N193" s="79"/>
      <c r="O193" s="79"/>
      <c r="P193" s="79"/>
      <c r="Q193" s="79"/>
    </row>
    <row r="194" spans="1:22" ht="12.75">
      <c r="A194" s="16"/>
      <c r="B194" s="16"/>
      <c r="C194" s="16"/>
      <c r="D194" s="16"/>
      <c r="E194" s="16"/>
      <c r="F194" s="16"/>
      <c r="G194" s="16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1"/>
      <c r="S194" s="11"/>
      <c r="T194" s="11"/>
      <c r="U194" s="11"/>
      <c r="V194" s="11"/>
    </row>
    <row r="195" spans="1:22" ht="12.75">
      <c r="A195" s="22"/>
      <c r="B195" s="40" t="s">
        <v>19</v>
      </c>
      <c r="C195" s="68"/>
      <c r="D195" s="68"/>
      <c r="E195" s="9" t="s">
        <v>205</v>
      </c>
      <c r="F195" s="9"/>
      <c r="G195" s="10"/>
      <c r="H195" s="9"/>
      <c r="I195" s="9"/>
      <c r="J195" s="9"/>
      <c r="K195" s="9"/>
      <c r="L195" s="9"/>
      <c r="M195" s="9"/>
      <c r="N195" s="9"/>
      <c r="O195" s="9"/>
      <c r="P195" s="9"/>
      <c r="Q195" s="11"/>
      <c r="R195" s="11"/>
      <c r="S195" s="11"/>
      <c r="T195" s="11"/>
      <c r="U195" s="11"/>
      <c r="V195" s="11"/>
    </row>
    <row r="196" spans="1:22" ht="12.75">
      <c r="A196" s="22"/>
      <c r="B196" s="41"/>
      <c r="C196" s="69"/>
      <c r="D196" s="69"/>
      <c r="E196" s="9"/>
      <c r="F196" s="9"/>
      <c r="G196" s="10"/>
      <c r="H196" s="9"/>
      <c r="I196" s="9"/>
      <c r="J196" s="9"/>
      <c r="K196" s="9"/>
      <c r="L196" s="9"/>
      <c r="M196" s="9"/>
      <c r="N196" s="9"/>
      <c r="O196" s="9"/>
      <c r="P196" s="9"/>
      <c r="Q196" s="11"/>
      <c r="R196" s="11"/>
      <c r="S196" s="11"/>
      <c r="T196" s="11"/>
      <c r="U196" s="11"/>
      <c r="V196" s="11"/>
    </row>
    <row r="197" spans="1:22" ht="12.75">
      <c r="A197" s="23"/>
      <c r="B197" s="42"/>
      <c r="C197" s="43"/>
      <c r="D197" s="43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1"/>
      <c r="R197" s="11"/>
      <c r="S197" s="11"/>
      <c r="T197" s="11"/>
      <c r="U197" s="11"/>
      <c r="V197" s="11"/>
    </row>
    <row r="198" spans="1:22" ht="12.75">
      <c r="A198" s="22"/>
      <c r="B198" s="40" t="s">
        <v>20</v>
      </c>
      <c r="C198" s="68"/>
      <c r="D198" s="68"/>
      <c r="E198" s="9" t="s">
        <v>206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1"/>
      <c r="R198" s="11"/>
      <c r="S198" s="11"/>
      <c r="T198" s="11"/>
      <c r="U198" s="11"/>
      <c r="V198" s="11"/>
    </row>
    <row r="199" spans="1:22" ht="12.75">
      <c r="A199" s="22"/>
      <c r="B199" s="44"/>
      <c r="C199" s="43"/>
      <c r="D199" s="43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1"/>
      <c r="R199" s="11"/>
      <c r="S199" s="11"/>
      <c r="T199" s="11"/>
      <c r="U199" s="11"/>
      <c r="V199" s="11"/>
    </row>
    <row r="200" spans="2:22" ht="12.75">
      <c r="B200" s="32"/>
      <c r="C200" s="32"/>
      <c r="D200" s="32"/>
      <c r="R200" s="11"/>
      <c r="S200" s="11"/>
      <c r="T200" s="11"/>
      <c r="U200" s="11"/>
      <c r="V200" s="11"/>
    </row>
    <row r="201" spans="2:4" ht="12.75">
      <c r="B201" s="32"/>
      <c r="C201" s="32"/>
      <c r="D201" s="32"/>
    </row>
    <row r="202" spans="2:4" ht="12.75">
      <c r="B202" s="32"/>
      <c r="C202" s="32"/>
      <c r="D202" s="32"/>
    </row>
    <row r="203" spans="2:4" ht="12.75">
      <c r="B203" s="32"/>
      <c r="C203" s="32"/>
      <c r="D203" s="32"/>
    </row>
  </sheetData>
  <sheetProtection/>
  <mergeCells count="143">
    <mergeCell ref="A192:J192"/>
    <mergeCell ref="A193:J193"/>
    <mergeCell ref="A184:J184"/>
    <mergeCell ref="A191:J191"/>
    <mergeCell ref="A185:J185"/>
    <mergeCell ref="A186:J186"/>
    <mergeCell ref="A187:J187"/>
    <mergeCell ref="A188:J188"/>
    <mergeCell ref="A189:J189"/>
    <mergeCell ref="A190:J190"/>
    <mergeCell ref="A180:J180"/>
    <mergeCell ref="A181:J181"/>
    <mergeCell ref="A182:J182"/>
    <mergeCell ref="A183:J183"/>
    <mergeCell ref="A176:J176"/>
    <mergeCell ref="A177:J177"/>
    <mergeCell ref="A178:J178"/>
    <mergeCell ref="A179:J179"/>
    <mergeCell ref="A172:J172"/>
    <mergeCell ref="A173:J173"/>
    <mergeCell ref="A174:J174"/>
    <mergeCell ref="A175:J175"/>
    <mergeCell ref="A168:J168"/>
    <mergeCell ref="A169:J169"/>
    <mergeCell ref="A170:J170"/>
    <mergeCell ref="A171:J171"/>
    <mergeCell ref="A164:J164"/>
    <mergeCell ref="A165:J165"/>
    <mergeCell ref="A166:J166"/>
    <mergeCell ref="A167:J167"/>
    <mergeCell ref="A160:J160"/>
    <mergeCell ref="A161:J161"/>
    <mergeCell ref="A162:J162"/>
    <mergeCell ref="A163:J163"/>
    <mergeCell ref="A156:J156"/>
    <mergeCell ref="A157:J157"/>
    <mergeCell ref="A158:J158"/>
    <mergeCell ref="A159:J159"/>
    <mergeCell ref="A152:J152"/>
    <mergeCell ref="A153:J153"/>
    <mergeCell ref="A154:J154"/>
    <mergeCell ref="A155:J155"/>
    <mergeCell ref="A148:J148"/>
    <mergeCell ref="A149:J149"/>
    <mergeCell ref="A150:J150"/>
    <mergeCell ref="A151:J151"/>
    <mergeCell ref="A143:J143"/>
    <mergeCell ref="A144:J144"/>
    <mergeCell ref="A146:J146"/>
    <mergeCell ref="A147:J147"/>
    <mergeCell ref="A145:J145"/>
    <mergeCell ref="A139:J139"/>
    <mergeCell ref="A140:J140"/>
    <mergeCell ref="A141:J141"/>
    <mergeCell ref="A142:J142"/>
    <mergeCell ref="A135:J135"/>
    <mergeCell ref="A136:J136"/>
    <mergeCell ref="A137:J137"/>
    <mergeCell ref="A138:J138"/>
    <mergeCell ref="A131:J131"/>
    <mergeCell ref="A132:J132"/>
    <mergeCell ref="A133:J133"/>
    <mergeCell ref="A134:J134"/>
    <mergeCell ref="A127:J127"/>
    <mergeCell ref="A128:J128"/>
    <mergeCell ref="A129:J129"/>
    <mergeCell ref="A130:J130"/>
    <mergeCell ref="A123:J123"/>
    <mergeCell ref="A124:J124"/>
    <mergeCell ref="A125:J125"/>
    <mergeCell ref="A126:J126"/>
    <mergeCell ref="A119:J119"/>
    <mergeCell ref="A120:J120"/>
    <mergeCell ref="A121:J121"/>
    <mergeCell ref="A122:J122"/>
    <mergeCell ref="A115:J115"/>
    <mergeCell ref="A116:J116"/>
    <mergeCell ref="A117:J117"/>
    <mergeCell ref="A118:J118"/>
    <mergeCell ref="A111:J111"/>
    <mergeCell ref="A112:J112"/>
    <mergeCell ref="A113:J113"/>
    <mergeCell ref="A114:J114"/>
    <mergeCell ref="A107:J107"/>
    <mergeCell ref="A108:J108"/>
    <mergeCell ref="A109:J109"/>
    <mergeCell ref="A110:J110"/>
    <mergeCell ref="A53:J53"/>
    <mergeCell ref="A54:J54"/>
    <mergeCell ref="A55:Q55"/>
    <mergeCell ref="A106:J106"/>
    <mergeCell ref="A49:J49"/>
    <mergeCell ref="A50:J50"/>
    <mergeCell ref="A51:J51"/>
    <mergeCell ref="A52:J52"/>
    <mergeCell ref="A45:J45"/>
    <mergeCell ref="A46:J46"/>
    <mergeCell ref="A47:J47"/>
    <mergeCell ref="A48:J48"/>
    <mergeCell ref="A41:J41"/>
    <mergeCell ref="A42:J42"/>
    <mergeCell ref="A43:J43"/>
    <mergeCell ref="A44:J44"/>
    <mergeCell ref="A37:J37"/>
    <mergeCell ref="A38:J38"/>
    <mergeCell ref="A39:J39"/>
    <mergeCell ref="A40:J40"/>
    <mergeCell ref="A33:J33"/>
    <mergeCell ref="A34:J34"/>
    <mergeCell ref="A35:J35"/>
    <mergeCell ref="A36:J36"/>
    <mergeCell ref="A29:J29"/>
    <mergeCell ref="A30:J30"/>
    <mergeCell ref="A31:J31"/>
    <mergeCell ref="A32:J32"/>
    <mergeCell ref="C195:D195"/>
    <mergeCell ref="C196:D196"/>
    <mergeCell ref="C198:D198"/>
    <mergeCell ref="K13:O13"/>
    <mergeCell ref="F13:J13"/>
    <mergeCell ref="E13:E15"/>
    <mergeCell ref="F14:F15"/>
    <mergeCell ref="K14:K15"/>
    <mergeCell ref="A17:Q17"/>
    <mergeCell ref="A27:J27"/>
    <mergeCell ref="D11:G11"/>
    <mergeCell ref="L14:O14"/>
    <mergeCell ref="Q13:Q15"/>
    <mergeCell ref="P13:P15"/>
    <mergeCell ref="A13:A15"/>
    <mergeCell ref="B13:B15"/>
    <mergeCell ref="C13:C15"/>
    <mergeCell ref="G14:J14"/>
    <mergeCell ref="I2:L2"/>
    <mergeCell ref="C2:H2"/>
    <mergeCell ref="A28:J28"/>
    <mergeCell ref="C4:P4"/>
    <mergeCell ref="D8:G8"/>
    <mergeCell ref="D9:G9"/>
    <mergeCell ref="C5:P5"/>
    <mergeCell ref="D13:D15"/>
    <mergeCell ref="D10:G10"/>
    <mergeCell ref="D7:G7"/>
  </mergeCells>
  <printOptions horizontalCentered="1"/>
  <pageMargins left="0.1968503937007874" right="0.1968503937007874" top="0.7874015748031497" bottom="0.3937007874015748" header="0.1968503937007874" footer="0.1968503937007874"/>
  <pageSetup fitToHeight="100" fitToWidth="1" horizontalDpi="600" verticalDpi="600" orientation="landscape" paperSize="9" scale="86" r:id="rId2"/>
  <headerFooter alignWithMargins="0">
    <oddHeader>&amp;LГранд-СМЕТА</oddHeader>
    <oddFooter>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I.Antontseva</dc:creator>
  <cp:keywords/>
  <dc:description>Отображаются нормы и величины НР и СП по каждой позиции сметы.</dc:description>
  <cp:lastModifiedBy>Программер</cp:lastModifiedBy>
  <cp:lastPrinted>2012-02-24T07:34:30Z</cp:lastPrinted>
  <dcterms:created xsi:type="dcterms:W3CDTF">2003-01-28T12:33:10Z</dcterms:created>
  <dcterms:modified xsi:type="dcterms:W3CDTF">2012-05-05T03:53:58Z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