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8325" activeTab="0"/>
  </bookViews>
  <sheets>
    <sheet name="1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'1'!$A$1:$AB$21</definedName>
    <definedName name="ЮЭГ2006">#REF!</definedName>
  </definedNames>
  <calcPr fullCalcOnLoad="1" fullPrecision="0"/>
</workbook>
</file>

<file path=xl/sharedStrings.xml><?xml version="1.0" encoding="utf-8"?>
<sst xmlns="http://schemas.openxmlformats.org/spreadsheetml/2006/main" count="58" uniqueCount="51">
  <si>
    <t>материал стен</t>
  </si>
  <si>
    <t>Количество</t>
  </si>
  <si>
    <t>В том числе</t>
  </si>
  <si>
    <t>Площадь земельног участка, кв.м.</t>
  </si>
  <si>
    <t>этажей</t>
  </si>
  <si>
    <t>лестниц</t>
  </si>
  <si>
    <t>подъездов</t>
  </si>
  <si>
    <t>квартир</t>
  </si>
  <si>
    <t xml:space="preserve"> Площадь уборки лест. клеток и коридоров, кв.м</t>
  </si>
  <si>
    <t>Застроенная,кв.м.</t>
  </si>
  <si>
    <t>Зеленые насаждения</t>
  </si>
  <si>
    <t>Детские площадки</t>
  </si>
  <si>
    <t>жилых квартир</t>
  </si>
  <si>
    <t>№ п/п</t>
  </si>
  <si>
    <t>Название улицы</t>
  </si>
  <si>
    <t>№ дома</t>
  </si>
  <si>
    <t>год построй-ки</t>
  </si>
  <si>
    <t>площадь квартир, кв.м (без площади офисов)</t>
  </si>
  <si>
    <t>Общая площадь дома с учетом балконов, лоджий, лест клеток и коридоров, кв.м (без подвала)</t>
  </si>
  <si>
    <t>Итого</t>
  </si>
  <si>
    <t>Характеристика благоустройства</t>
  </si>
  <si>
    <t>холод. вода</t>
  </si>
  <si>
    <t>горячая вода</t>
  </si>
  <si>
    <t>Газ</t>
  </si>
  <si>
    <t>электрические плиты</t>
  </si>
  <si>
    <t>природный</t>
  </si>
  <si>
    <t>центральное отопление (площадь квартир + площадь офисов), кв.м</t>
  </si>
  <si>
    <t>Площадь офисов, кв.м (исключена из площади квартир)</t>
  </si>
  <si>
    <t>печное отопление (площадь квартир + площадь офисов), кв.м</t>
  </si>
  <si>
    <t>канализация на выкачку</t>
  </si>
  <si>
    <t>канализация центральная</t>
  </si>
  <si>
    <t>износ %</t>
  </si>
  <si>
    <t>количество прописанных жителей</t>
  </si>
  <si>
    <t>кирпичн</t>
  </si>
  <si>
    <t>+</t>
  </si>
  <si>
    <t xml:space="preserve">                                                                                                  "Утверждаю"</t>
  </si>
  <si>
    <t xml:space="preserve">                                          Характеристика объектов конкурса п.Алябьевский</t>
  </si>
  <si>
    <t xml:space="preserve">                                                         628248, Ханты-Мансийский автономный округ-Югра Тюменской области</t>
  </si>
  <si>
    <t xml:space="preserve">                                                                    п.Алябьевский, ул. Токмянина, д.10</t>
  </si>
  <si>
    <t xml:space="preserve">                                                                                                                                                               к конкурсной документации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</si>
  <si>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</si>
  <si>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</t>
  </si>
  <si>
    <t xml:space="preserve">                                                     телефон (34675) 4-32-47, факс (34675) 4-33-31, эл.адрес: alabievo.adm@mail.ru</t>
  </si>
  <si>
    <t xml:space="preserve">                                                                                                                                                              Приложение    № 1</t>
  </si>
  <si>
    <t>тариф</t>
  </si>
  <si>
    <t>за год</t>
  </si>
  <si>
    <t>-</t>
  </si>
  <si>
    <t>Токмянина</t>
  </si>
  <si>
    <t xml:space="preserve">                                                        _______________       "_____"_____________2018г.</t>
  </si>
  <si>
    <t xml:space="preserve">                                                                 и.о. главы сельского поселения Алябьевский</t>
  </si>
  <si>
    <t>Колотова Л.И.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</si>
</sst>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51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53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53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4" fontId="6" fillId="0" borderId="0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3" fontId="9" fillId="0" borderId="11" xfId="53" applyNumberFormat="1" applyFont="1" applyFill="1" applyBorder="1" applyAlignment="1">
      <alignment horizontal="center" vertical="center" textRotation="90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0" xfId="53" applyNumberFormat="1" applyFont="1" applyFill="1" applyAlignment="1">
      <alignment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vertical="center"/>
      <protection/>
    </xf>
    <xf numFmtId="0" fontId="6" fillId="0" borderId="0" xfId="5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2" fontId="16" fillId="0" borderId="11" xfId="53" applyNumberFormat="1" applyFont="1" applyFill="1" applyBorder="1" applyAlignment="1">
      <alignment horizontal="center" vertical="center"/>
      <protection/>
    </xf>
    <xf numFmtId="0" fontId="16" fillId="0" borderId="11" xfId="53" applyNumberFormat="1" applyFont="1" applyFill="1" applyBorder="1" applyAlignment="1">
      <alignment horizontal="center" vertical="center"/>
      <protection/>
    </xf>
    <xf numFmtId="4" fontId="16" fillId="0" borderId="11" xfId="53" applyNumberFormat="1" applyFont="1" applyFill="1" applyBorder="1" applyAlignment="1">
      <alignment horizontal="center" vertical="center"/>
      <protection/>
    </xf>
    <xf numFmtId="4" fontId="16" fillId="0" borderId="11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center"/>
    </xf>
    <xf numFmtId="0" fontId="5" fillId="32" borderId="11" xfId="0" applyNumberFormat="1" applyFont="1" applyFill="1" applyBorder="1" applyAlignment="1">
      <alignment horizontal="center"/>
    </xf>
    <xf numFmtId="2" fontId="5" fillId="32" borderId="11" xfId="0" applyNumberFormat="1" applyFont="1" applyFill="1" applyBorder="1" applyAlignment="1">
      <alignment horizontal="center"/>
    </xf>
    <xf numFmtId="172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6" fillId="0" borderId="0" xfId="53" applyNumberFormat="1" applyFont="1" applyFill="1" applyAlignment="1">
      <alignment/>
      <protection/>
    </xf>
    <xf numFmtId="0" fontId="6" fillId="0" borderId="0" xfId="53" applyNumberFormat="1" applyFont="1" applyFill="1" applyAlignment="1">
      <alignment/>
      <protection/>
    </xf>
    <xf numFmtId="3" fontId="6" fillId="0" borderId="0" xfId="53" applyNumberFormat="1" applyFont="1" applyFill="1" applyAlignment="1">
      <alignment/>
      <protection/>
    </xf>
    <xf numFmtId="0" fontId="5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2" fontId="5" fillId="32" borderId="0" xfId="0" applyNumberFormat="1" applyFont="1" applyFill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textRotation="90" wrapText="1"/>
      <protection/>
    </xf>
    <xf numFmtId="2" fontId="9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10" fillId="0" borderId="11" xfId="53" applyNumberFormat="1" applyFont="1" applyFill="1" applyBorder="1" applyAlignment="1">
      <alignment horizontal="center" vertical="center"/>
      <protection/>
    </xf>
    <xf numFmtId="2" fontId="9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9" fillId="0" borderId="11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view="pageBreakPreview" zoomScale="120" zoomScaleSheetLayoutView="120" zoomScalePageLayoutView="0" workbookViewId="0" topLeftCell="A10">
      <selection activeCell="AD18" sqref="AD18"/>
    </sheetView>
  </sheetViews>
  <sheetFormatPr defaultColWidth="9.00390625" defaultRowHeight="12.75"/>
  <cols>
    <col min="1" max="1" width="3.25390625" style="0" customWidth="1"/>
    <col min="2" max="2" width="14.125" style="0" customWidth="1"/>
    <col min="3" max="3" width="3.00390625" style="0" customWidth="1"/>
    <col min="4" max="4" width="5.75390625" style="0" customWidth="1"/>
    <col min="5" max="5" width="7.87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5.00390625" style="0" customWidth="1"/>
    <col min="12" max="12" width="6.625" style="0" customWidth="1"/>
    <col min="13" max="13" width="8.00390625" style="0" customWidth="1"/>
    <col min="14" max="14" width="7.00390625" style="0" customWidth="1"/>
    <col min="15" max="15" width="4.625" style="0" customWidth="1"/>
    <col min="16" max="16" width="7.75390625" style="0" customWidth="1"/>
    <col min="17" max="17" width="7.625" style="0" customWidth="1"/>
    <col min="18" max="18" width="3.00390625" style="0" customWidth="1"/>
    <col min="19" max="19" width="2.375" style="0" customWidth="1"/>
    <col min="21" max="21" width="3.75390625" style="0" customWidth="1"/>
    <col min="22" max="22" width="3.875" style="0" customWidth="1"/>
    <col min="23" max="23" width="3.25390625" style="0" customWidth="1"/>
    <col min="24" max="24" width="3.875" style="0" customWidth="1"/>
    <col min="25" max="25" width="4.25390625" style="0" customWidth="1"/>
    <col min="26" max="26" width="5.00390625" style="0" customWidth="1"/>
    <col min="27" max="27" width="3.625" style="0" customWidth="1"/>
  </cols>
  <sheetData>
    <row r="1" spans="2:27" s="4" customFormat="1" ht="15" customHeight="1">
      <c r="B1" s="5" t="s">
        <v>35</v>
      </c>
      <c r="L1" s="29"/>
      <c r="M1" s="20"/>
      <c r="N1" s="20"/>
      <c r="R1" s="1"/>
      <c r="S1" s="1"/>
      <c r="T1" s="25"/>
      <c r="U1" s="28"/>
      <c r="V1" s="6"/>
      <c r="W1" s="6"/>
      <c r="X1" s="6"/>
      <c r="Y1" s="6"/>
      <c r="Z1" s="6"/>
      <c r="AA1" s="6"/>
    </row>
    <row r="2" spans="1:27" s="4" customFormat="1" ht="15" customHeight="1">
      <c r="A2" s="4" t="s">
        <v>49</v>
      </c>
      <c r="B2" s="5"/>
      <c r="L2" s="29"/>
      <c r="M2" s="20"/>
      <c r="N2" s="20"/>
      <c r="Q2" s="4" t="s">
        <v>50</v>
      </c>
      <c r="R2" s="1"/>
      <c r="S2" s="1"/>
      <c r="T2" s="25"/>
      <c r="U2" s="28"/>
      <c r="V2" s="6"/>
      <c r="W2" s="6"/>
      <c r="X2" s="6"/>
      <c r="Y2" s="6"/>
      <c r="Z2" s="6"/>
      <c r="AA2" s="6"/>
    </row>
    <row r="3" spans="1:27" s="4" customFormat="1" ht="15" customHeight="1">
      <c r="A3" s="4" t="s">
        <v>37</v>
      </c>
      <c r="B3" s="5"/>
      <c r="L3" s="29"/>
      <c r="M3" s="20"/>
      <c r="N3" s="20"/>
      <c r="R3" s="1"/>
      <c r="S3" s="1"/>
      <c r="T3" s="25"/>
      <c r="U3" s="28"/>
      <c r="V3" s="6"/>
      <c r="W3" s="6"/>
      <c r="X3" s="6"/>
      <c r="Y3" s="6"/>
      <c r="Z3" s="6"/>
      <c r="AA3" s="6"/>
    </row>
    <row r="4" spans="1:27" s="3" customFormat="1" ht="15" customHeight="1">
      <c r="A4" s="4" t="s">
        <v>38</v>
      </c>
      <c r="B4" s="5"/>
      <c r="C4" s="4"/>
      <c r="D4" s="4"/>
      <c r="E4" s="4"/>
      <c r="F4" s="4"/>
      <c r="G4" s="4"/>
      <c r="H4" s="4"/>
      <c r="I4" s="4"/>
      <c r="J4" s="4"/>
      <c r="K4" s="4"/>
      <c r="L4" s="29"/>
      <c r="M4" s="20"/>
      <c r="N4" s="20"/>
      <c r="O4" s="4"/>
      <c r="P4" s="4"/>
      <c r="Q4" s="4"/>
      <c r="R4" s="1"/>
      <c r="S4" s="1"/>
      <c r="T4" s="25"/>
      <c r="U4" s="28"/>
      <c r="V4" s="6"/>
      <c r="W4" s="6"/>
      <c r="X4" s="6"/>
      <c r="Y4" s="6"/>
      <c r="Z4" s="6"/>
      <c r="AA4" s="6"/>
    </row>
    <row r="5" spans="1:27" s="3" customFormat="1" ht="15" customHeight="1">
      <c r="A5" s="4" t="s">
        <v>42</v>
      </c>
      <c r="B5" s="5"/>
      <c r="C5" s="4"/>
      <c r="D5" s="4"/>
      <c r="E5" s="4"/>
      <c r="F5" s="4"/>
      <c r="G5" s="4"/>
      <c r="H5" s="4"/>
      <c r="I5" s="4"/>
      <c r="J5" s="4"/>
      <c r="K5" s="4"/>
      <c r="L5" s="29"/>
      <c r="M5" s="20"/>
      <c r="N5" s="20"/>
      <c r="O5" s="4"/>
      <c r="P5" s="4"/>
      <c r="Q5" s="4"/>
      <c r="R5" s="1"/>
      <c r="S5" s="1"/>
      <c r="T5" s="25"/>
      <c r="U5" s="28"/>
      <c r="V5" s="6"/>
      <c r="W5" s="6"/>
      <c r="X5" s="6"/>
      <c r="Y5" s="6"/>
      <c r="Z5" s="6"/>
      <c r="AA5" s="6"/>
    </row>
    <row r="6" spans="1:27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29"/>
      <c r="M6" s="20"/>
      <c r="N6" s="20"/>
      <c r="O6" s="4"/>
      <c r="P6" s="4"/>
      <c r="Q6" s="4"/>
      <c r="R6" s="1"/>
      <c r="S6" s="1"/>
      <c r="T6" s="25"/>
      <c r="U6" s="28"/>
      <c r="V6" s="6"/>
      <c r="W6" s="6"/>
      <c r="X6" s="6"/>
      <c r="Y6" s="6"/>
      <c r="Z6" s="6"/>
      <c r="AA6" s="6"/>
    </row>
    <row r="7" spans="1:27" s="3" customFormat="1" ht="15" customHeight="1">
      <c r="A7" s="4" t="s">
        <v>48</v>
      </c>
      <c r="B7" s="5"/>
      <c r="C7" s="4"/>
      <c r="D7" s="4"/>
      <c r="E7" s="4"/>
      <c r="F7" s="4"/>
      <c r="G7" s="4"/>
      <c r="H7" s="4"/>
      <c r="I7" s="4"/>
      <c r="J7" s="4"/>
      <c r="K7" s="4"/>
      <c r="L7" s="29"/>
      <c r="M7" s="20"/>
      <c r="N7" s="20"/>
      <c r="O7" s="4"/>
      <c r="P7" s="4"/>
      <c r="Q7" s="4"/>
      <c r="R7" s="1"/>
      <c r="S7" s="1"/>
      <c r="T7" s="25"/>
      <c r="U7" s="28"/>
      <c r="V7" s="6"/>
      <c r="W7" s="6"/>
      <c r="X7" s="6"/>
      <c r="Y7" s="6"/>
      <c r="Z7" s="6"/>
      <c r="AA7" s="6"/>
    </row>
    <row r="8" s="89" customFormat="1" ht="15" customHeight="1">
      <c r="A8" s="88" t="s">
        <v>43</v>
      </c>
    </row>
    <row r="9" spans="1:27" s="63" customFormat="1" ht="15" customHeight="1">
      <c r="A9" s="56" t="s">
        <v>39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/>
      <c r="N9" s="58"/>
      <c r="O9" s="56"/>
      <c r="P9" s="56"/>
      <c r="Q9" s="56"/>
      <c r="R9" s="59"/>
      <c r="S9" s="59"/>
      <c r="T9" s="60"/>
      <c r="U9" s="61"/>
      <c r="V9" s="62"/>
      <c r="W9" s="62"/>
      <c r="X9" s="62"/>
      <c r="Y9" s="62"/>
      <c r="Z9" s="62"/>
      <c r="AA9" s="62"/>
    </row>
    <row r="10" spans="1:27" s="63" customFormat="1" ht="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8"/>
      <c r="N10" s="58"/>
      <c r="O10" s="56"/>
      <c r="P10" s="56"/>
      <c r="Q10" s="56"/>
      <c r="R10" s="59"/>
      <c r="S10" s="59"/>
      <c r="T10" s="60"/>
      <c r="U10" s="61"/>
      <c r="V10" s="62"/>
      <c r="W10" s="62"/>
      <c r="X10" s="62"/>
      <c r="Y10" s="62"/>
      <c r="Z10" s="62"/>
      <c r="AA10" s="62"/>
    </row>
    <row r="11" spans="1:27" s="3" customFormat="1" ht="12" customHeight="1">
      <c r="A11" s="4" t="s">
        <v>40</v>
      </c>
      <c r="B11" s="7"/>
      <c r="C11" s="8"/>
      <c r="D11" s="9" t="s">
        <v>36</v>
      </c>
      <c r="E11" s="8"/>
      <c r="F11" s="8"/>
      <c r="G11" s="8"/>
      <c r="H11" s="8"/>
      <c r="I11" s="8"/>
      <c r="J11" s="4"/>
      <c r="K11" s="4"/>
      <c r="L11" s="29"/>
      <c r="M11" s="20"/>
      <c r="N11" s="20"/>
      <c r="O11" s="4"/>
      <c r="P11" s="6"/>
      <c r="Q11" s="6"/>
      <c r="R11" s="2"/>
      <c r="S11" s="1"/>
      <c r="T11" s="20"/>
      <c r="U11" s="29"/>
      <c r="V11" s="4"/>
      <c r="W11" s="4"/>
      <c r="X11" s="4"/>
      <c r="Y11" s="4"/>
      <c r="Z11" s="4"/>
      <c r="AA11" s="4"/>
    </row>
    <row r="12" spans="1:27" s="3" customFormat="1" ht="1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29"/>
      <c r="M12" s="66"/>
      <c r="N12" s="66"/>
      <c r="O12" s="4"/>
      <c r="P12" s="6"/>
      <c r="Q12" s="6"/>
      <c r="R12" s="2"/>
      <c r="S12" s="1"/>
      <c r="T12" s="20"/>
      <c r="U12" s="29"/>
      <c r="V12" s="4"/>
      <c r="W12" s="4"/>
      <c r="X12" s="4"/>
      <c r="Y12" s="4"/>
      <c r="Z12" s="4"/>
      <c r="AA12" s="4"/>
    </row>
    <row r="13" spans="1:28" s="16" customFormat="1" ht="14.25" customHeight="1">
      <c r="A13" s="90" t="s">
        <v>13</v>
      </c>
      <c r="B13" s="91" t="s">
        <v>14</v>
      </c>
      <c r="C13" s="91" t="s">
        <v>15</v>
      </c>
      <c r="D13" s="91" t="s">
        <v>16</v>
      </c>
      <c r="E13" s="91" t="s">
        <v>0</v>
      </c>
      <c r="F13" s="76" t="s">
        <v>1</v>
      </c>
      <c r="G13" s="76"/>
      <c r="H13" s="76"/>
      <c r="I13" s="76"/>
      <c r="J13" s="91" t="s">
        <v>31</v>
      </c>
      <c r="K13" s="91" t="s">
        <v>32</v>
      </c>
      <c r="L13" s="95" t="s">
        <v>18</v>
      </c>
      <c r="M13" s="76" t="s">
        <v>2</v>
      </c>
      <c r="N13" s="76"/>
      <c r="O13" s="77" t="s">
        <v>27</v>
      </c>
      <c r="P13" s="80" t="s">
        <v>3</v>
      </c>
      <c r="Q13" s="83" t="s">
        <v>2</v>
      </c>
      <c r="R13" s="84"/>
      <c r="S13" s="85"/>
      <c r="T13" s="86" t="s">
        <v>20</v>
      </c>
      <c r="U13" s="86"/>
      <c r="V13" s="86"/>
      <c r="W13" s="86"/>
      <c r="X13" s="86"/>
      <c r="Y13" s="86"/>
      <c r="Z13" s="86"/>
      <c r="AA13" s="86"/>
      <c r="AB13" s="67" t="s">
        <v>44</v>
      </c>
    </row>
    <row r="14" spans="1:29" s="16" customFormat="1" ht="29.25" customHeight="1">
      <c r="A14" s="90"/>
      <c r="B14" s="91"/>
      <c r="C14" s="91"/>
      <c r="D14" s="91"/>
      <c r="E14" s="91"/>
      <c r="F14" s="91" t="s">
        <v>4</v>
      </c>
      <c r="G14" s="91" t="s">
        <v>5</v>
      </c>
      <c r="H14" s="91" t="s">
        <v>6</v>
      </c>
      <c r="I14" s="19" t="s">
        <v>7</v>
      </c>
      <c r="J14" s="91"/>
      <c r="K14" s="91"/>
      <c r="L14" s="95"/>
      <c r="M14" s="87" t="s">
        <v>17</v>
      </c>
      <c r="N14" s="87" t="s">
        <v>8</v>
      </c>
      <c r="O14" s="78"/>
      <c r="P14" s="81"/>
      <c r="Q14" s="80" t="s">
        <v>9</v>
      </c>
      <c r="R14" s="92" t="s">
        <v>10</v>
      </c>
      <c r="S14" s="92" t="s">
        <v>11</v>
      </c>
      <c r="T14" s="86"/>
      <c r="U14" s="86"/>
      <c r="V14" s="86"/>
      <c r="W14" s="86"/>
      <c r="X14" s="86"/>
      <c r="Y14" s="86"/>
      <c r="Z14" s="86"/>
      <c r="AA14" s="86"/>
      <c r="AB14" s="67"/>
      <c r="AC14" s="16" t="s">
        <v>45</v>
      </c>
    </row>
    <row r="15" spans="1:28" s="16" customFormat="1" ht="12.75" customHeight="1">
      <c r="A15" s="90"/>
      <c r="B15" s="91"/>
      <c r="C15" s="91"/>
      <c r="D15" s="91"/>
      <c r="E15" s="91"/>
      <c r="F15" s="91"/>
      <c r="G15" s="91"/>
      <c r="H15" s="91"/>
      <c r="I15" s="91" t="s">
        <v>12</v>
      </c>
      <c r="J15" s="91"/>
      <c r="K15" s="91"/>
      <c r="L15" s="95"/>
      <c r="M15" s="87"/>
      <c r="N15" s="87"/>
      <c r="O15" s="78"/>
      <c r="P15" s="81"/>
      <c r="Q15" s="81"/>
      <c r="R15" s="93"/>
      <c r="S15" s="93"/>
      <c r="T15" s="75" t="s">
        <v>26</v>
      </c>
      <c r="U15" s="73" t="s">
        <v>28</v>
      </c>
      <c r="V15" s="74" t="s">
        <v>21</v>
      </c>
      <c r="W15" s="74" t="s">
        <v>22</v>
      </c>
      <c r="X15" s="74" t="s">
        <v>30</v>
      </c>
      <c r="Y15" s="74" t="s">
        <v>29</v>
      </c>
      <c r="Z15" s="18" t="s">
        <v>23</v>
      </c>
      <c r="AA15" s="74" t="s">
        <v>24</v>
      </c>
      <c r="AB15" s="68"/>
    </row>
    <row r="16" spans="1:28" s="16" customFormat="1" ht="96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5"/>
      <c r="M16" s="87"/>
      <c r="N16" s="87"/>
      <c r="O16" s="79"/>
      <c r="P16" s="82"/>
      <c r="Q16" s="82"/>
      <c r="R16" s="94"/>
      <c r="S16" s="94"/>
      <c r="T16" s="75"/>
      <c r="U16" s="73"/>
      <c r="V16" s="74"/>
      <c r="W16" s="74"/>
      <c r="X16" s="74"/>
      <c r="Y16" s="74"/>
      <c r="Z16" s="17" t="s">
        <v>25</v>
      </c>
      <c r="AA16" s="74"/>
      <c r="AB16" s="69"/>
    </row>
    <row r="17" spans="1:30" s="33" customFormat="1" ht="10.5" customHeight="1">
      <c r="A17" s="34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  <c r="W17" s="30">
        <v>23</v>
      </c>
      <c r="X17" s="30">
        <v>24</v>
      </c>
      <c r="Y17" s="30">
        <v>25</v>
      </c>
      <c r="Z17" s="30">
        <v>26</v>
      </c>
      <c r="AA17" s="30">
        <v>27</v>
      </c>
      <c r="AB17" s="30">
        <v>28</v>
      </c>
      <c r="AD17" s="64">
        <v>0.05</v>
      </c>
    </row>
    <row r="18" spans="1:30" s="55" customFormat="1" ht="12.75" customHeight="1">
      <c r="A18" s="48" t="s">
        <v>41</v>
      </c>
      <c r="B18" s="35" t="s">
        <v>47</v>
      </c>
      <c r="C18" s="36">
        <v>2</v>
      </c>
      <c r="D18" s="36">
        <v>1974</v>
      </c>
      <c r="E18" s="36" t="s">
        <v>33</v>
      </c>
      <c r="F18" s="36">
        <v>2</v>
      </c>
      <c r="G18" s="36">
        <v>2</v>
      </c>
      <c r="H18" s="36">
        <v>2</v>
      </c>
      <c r="I18" s="36">
        <v>16</v>
      </c>
      <c r="J18" s="36">
        <v>20</v>
      </c>
      <c r="K18" s="36">
        <v>34</v>
      </c>
      <c r="L18" s="37">
        <f>M18+N18</f>
        <v>776.75</v>
      </c>
      <c r="M18" s="37">
        <v>720.7</v>
      </c>
      <c r="N18" s="52">
        <v>56.05</v>
      </c>
      <c r="O18" s="50">
        <v>0</v>
      </c>
      <c r="P18" s="38">
        <v>621</v>
      </c>
      <c r="Q18" s="53"/>
      <c r="R18" s="50"/>
      <c r="S18" s="50"/>
      <c r="T18" s="52" t="s">
        <v>34</v>
      </c>
      <c r="U18" s="51" t="s">
        <v>46</v>
      </c>
      <c r="V18" s="50" t="s">
        <v>34</v>
      </c>
      <c r="W18" s="50" t="s">
        <v>34</v>
      </c>
      <c r="X18" s="50" t="s">
        <v>34</v>
      </c>
      <c r="Y18" s="50" t="s">
        <v>46</v>
      </c>
      <c r="Z18" s="50" t="s">
        <v>34</v>
      </c>
      <c r="AA18" s="50" t="s">
        <v>46</v>
      </c>
      <c r="AB18" s="54">
        <v>18.96</v>
      </c>
      <c r="AC18" s="65">
        <f>M18*AB18*12</f>
        <v>163973.66</v>
      </c>
      <c r="AD18" s="65">
        <f>AC18*AD17</f>
        <v>8198.68</v>
      </c>
    </row>
    <row r="19" spans="1:29" s="55" customFormat="1" ht="12.75" customHeight="1" hidden="1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2"/>
      <c r="N19" s="52"/>
      <c r="O19" s="50"/>
      <c r="P19" s="53"/>
      <c r="Q19" s="53"/>
      <c r="R19" s="50"/>
      <c r="S19" s="50"/>
      <c r="T19" s="52"/>
      <c r="U19" s="51"/>
      <c r="V19" s="50"/>
      <c r="W19" s="50"/>
      <c r="X19" s="50"/>
      <c r="Y19" s="50"/>
      <c r="Z19" s="50"/>
      <c r="AA19" s="50"/>
      <c r="AB19" s="54"/>
      <c r="AC19" s="55">
        <f>M19*AB19*12</f>
        <v>0</v>
      </c>
    </row>
    <row r="20" spans="1:34" s="22" customFormat="1" ht="12" customHeight="1">
      <c r="A20" s="70" t="s">
        <v>19</v>
      </c>
      <c r="B20" s="71"/>
      <c r="C20" s="71"/>
      <c r="D20" s="71"/>
      <c r="E20" s="72"/>
      <c r="F20" s="39"/>
      <c r="G20" s="39"/>
      <c r="H20" s="39"/>
      <c r="I20" s="39">
        <f>SUM(I18:I19)</f>
        <v>16</v>
      </c>
      <c r="J20" s="40"/>
      <c r="K20" s="39">
        <f>SUM(K18:K19)</f>
        <v>34</v>
      </c>
      <c r="L20" s="41">
        <f>SUM(L18:L19)</f>
        <v>776.75</v>
      </c>
      <c r="M20" s="42">
        <f>SUM(M18:M19)</f>
        <v>720.7</v>
      </c>
      <c r="N20" s="42">
        <f>SUM(N18:N19)</f>
        <v>56.05</v>
      </c>
      <c r="O20" s="43">
        <f>SUM(O19:O19)</f>
        <v>0</v>
      </c>
      <c r="P20" s="42">
        <f>SUM(P18:P19)</f>
        <v>621</v>
      </c>
      <c r="Q20" s="42"/>
      <c r="R20" s="39"/>
      <c r="S20" s="39"/>
      <c r="T20" s="44"/>
      <c r="U20" s="45"/>
      <c r="V20" s="46"/>
      <c r="W20" s="46"/>
      <c r="X20" s="46"/>
      <c r="Y20" s="46"/>
      <c r="Z20" s="46"/>
      <c r="AA20" s="46"/>
      <c r="AB20" s="47"/>
      <c r="AC20" s="21">
        <f>AC18+AC19</f>
        <v>163973.66</v>
      </c>
      <c r="AD20" s="21"/>
      <c r="AE20" s="21"/>
      <c r="AF20" s="21"/>
      <c r="AG20" s="21"/>
      <c r="AH20" s="21"/>
    </row>
    <row r="21" spans="1:27" s="1" customFormat="1" ht="13.5" customHeight="1">
      <c r="A21" s="4"/>
      <c r="B21" s="5"/>
      <c r="C21" s="10"/>
      <c r="D21" s="4"/>
      <c r="E21" s="4"/>
      <c r="F21" s="11"/>
      <c r="G21" s="4"/>
      <c r="H21" s="4"/>
      <c r="I21" s="4"/>
      <c r="J21" s="4"/>
      <c r="K21" s="4"/>
      <c r="L21" s="29"/>
      <c r="M21" s="20"/>
      <c r="N21" s="20"/>
      <c r="O21" s="4"/>
      <c r="P21" s="12"/>
      <c r="Q21" s="12"/>
      <c r="R21" s="23"/>
      <c r="S21" s="23"/>
      <c r="T21" s="26"/>
      <c r="U21" s="31"/>
      <c r="V21" s="13"/>
      <c r="W21" s="13"/>
      <c r="X21" s="13"/>
      <c r="Y21" s="13"/>
      <c r="Z21" s="13"/>
      <c r="AA21" s="13"/>
    </row>
    <row r="22" spans="1:27" s="1" customFormat="1" ht="15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29"/>
      <c r="M22" s="20"/>
      <c r="N22" s="20"/>
      <c r="O22" s="4"/>
      <c r="P22" s="14"/>
      <c r="Q22" s="14"/>
      <c r="R22" s="24"/>
      <c r="S22" s="24"/>
      <c r="T22" s="27"/>
      <c r="U22" s="32"/>
      <c r="V22" s="15"/>
      <c r="W22" s="15"/>
      <c r="X22" s="15"/>
      <c r="Y22" s="15"/>
      <c r="Z22" s="15"/>
      <c r="AA22" s="15"/>
    </row>
  </sheetData>
  <sheetProtection/>
  <mergeCells count="35">
    <mergeCell ref="J13:J16"/>
    <mergeCell ref="K13:K16"/>
    <mergeCell ref="L13:L16"/>
    <mergeCell ref="F14:F16"/>
    <mergeCell ref="G14:G16"/>
    <mergeCell ref="H14:H16"/>
    <mergeCell ref="I15:I16"/>
    <mergeCell ref="A8:IV8"/>
    <mergeCell ref="A13:A16"/>
    <mergeCell ref="B13:B16"/>
    <mergeCell ref="C13:C16"/>
    <mergeCell ref="D13:D16"/>
    <mergeCell ref="Q14:Q16"/>
    <mergeCell ref="R14:R16"/>
    <mergeCell ref="S14:S16"/>
    <mergeCell ref="E13:E16"/>
    <mergeCell ref="F13:I13"/>
    <mergeCell ref="T15:T16"/>
    <mergeCell ref="M13:N13"/>
    <mergeCell ref="O13:O16"/>
    <mergeCell ref="P13:P16"/>
    <mergeCell ref="Q13:S13"/>
    <mergeCell ref="T13:AA14"/>
    <mergeCell ref="M14:M16"/>
    <mergeCell ref="N14:N16"/>
    <mergeCell ref="M12:N12"/>
    <mergeCell ref="AB13:AB14"/>
    <mergeCell ref="AB15:AB16"/>
    <mergeCell ref="A20:E20"/>
    <mergeCell ref="U15:U16"/>
    <mergeCell ref="V15:V16"/>
    <mergeCell ref="W15:W16"/>
    <mergeCell ref="X15:X16"/>
    <mergeCell ref="Y15:Y16"/>
    <mergeCell ref="AA15:AA1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RuchinaLG</dc:creator>
  <cp:keywords/>
  <dc:description/>
  <cp:lastModifiedBy>Buh2</cp:lastModifiedBy>
  <cp:lastPrinted>2018-07-24T07:08:11Z</cp:lastPrinted>
  <dcterms:created xsi:type="dcterms:W3CDTF">2007-11-27T08:16:16Z</dcterms:created>
  <dcterms:modified xsi:type="dcterms:W3CDTF">2018-07-24T07:08:12Z</dcterms:modified>
  <cp:category/>
  <cp:version/>
  <cp:contentType/>
  <cp:contentStatus/>
</cp:coreProperties>
</file>